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0" yWindow="65476" windowWidth="14880" windowHeight="9765" tabRatio="803" activeTab="1"/>
  </bookViews>
  <sheets>
    <sheet name="Runde" sheetId="1" r:id="rId1"/>
    <sheet name="Bericht OESKB" sheetId="2" r:id="rId2"/>
    <sheet name="Rang" sheetId="3" r:id="rId3"/>
    <sheet name="Heim" sheetId="4" r:id="rId4"/>
    <sheet name="MA Liste" sheetId="5" r:id="rId5"/>
  </sheets>
  <externalReferences>
    <externalReference r:id="rId8"/>
    <externalReference r:id="rId9"/>
    <externalReference r:id="rId10"/>
    <externalReference r:id="rId11"/>
  </externalReferences>
  <definedNames>
    <definedName name="äöpü">#REF!</definedName>
    <definedName name="LP">"Rechteck 2"</definedName>
    <definedName name="Ma1">#REF!</definedName>
    <definedName name="Ma2">#REF!</definedName>
    <definedName name="Ma3">#REF!</definedName>
    <definedName name="Ma4">#REF!</definedName>
    <definedName name="Ma5">#REF!</definedName>
    <definedName name="Ma6">#REF!</definedName>
    <definedName name="mb1">#REF!</definedName>
    <definedName name="mb2">#REF!</definedName>
    <definedName name="mb3">#REF!</definedName>
    <definedName name="mb4">#REF!</definedName>
    <definedName name="mb5">#REF!</definedName>
    <definedName name="mb6">#REF!</definedName>
    <definedName name="mb7">#REF!</definedName>
    <definedName name="mb8">#REF!</definedName>
    <definedName name="me1">#REF!</definedName>
    <definedName name="me10">#REF!</definedName>
    <definedName name="me11">#REF!</definedName>
    <definedName name="me12">#REF!</definedName>
    <definedName name="me13">#REF!</definedName>
    <definedName name="me14">#REF!</definedName>
    <definedName name="me2">#REF!</definedName>
    <definedName name="me3">#REF!</definedName>
    <definedName name="me4">#REF!</definedName>
    <definedName name="me5">#REF!</definedName>
    <definedName name="me6">#REF!</definedName>
    <definedName name="me7">#REF!</definedName>
    <definedName name="me8">#REF!</definedName>
    <definedName name="me9">#REF!</definedName>
    <definedName name="mf1">#REF!</definedName>
    <definedName name="mf10">#REF!</definedName>
    <definedName name="mf11">#REF!</definedName>
    <definedName name="mf12">#REF!</definedName>
    <definedName name="mf13">#REF!</definedName>
    <definedName name="mf14">#REF!</definedName>
    <definedName name="mf15">#REF!</definedName>
    <definedName name="mf16">#REF!</definedName>
    <definedName name="mf2">#REF!</definedName>
    <definedName name="mf3">#REF!</definedName>
    <definedName name="mf4">#REF!</definedName>
    <definedName name="mf5">#REF!</definedName>
    <definedName name="mf6">#REF!</definedName>
    <definedName name="mf7">#REF!</definedName>
    <definedName name="mf8">#REF!</definedName>
    <definedName name="mf9">#REF!</definedName>
    <definedName name="opi">#REF!</definedName>
  </definedNames>
  <calcPr fullCalcOnLoad="1"/>
</workbook>
</file>

<file path=xl/sharedStrings.xml><?xml version="1.0" encoding="utf-8"?>
<sst xmlns="http://schemas.openxmlformats.org/spreadsheetml/2006/main" count="283" uniqueCount="152">
  <si>
    <t xml:space="preserve"> </t>
  </si>
  <si>
    <t>Zu-/Vorname/Passnr.</t>
  </si>
  <si>
    <t>Volle</t>
  </si>
  <si>
    <t>Abr.</t>
  </si>
  <si>
    <t>Ges.</t>
  </si>
  <si>
    <t>Fe</t>
  </si>
  <si>
    <t>Diff</t>
  </si>
  <si>
    <t>Schnitt:</t>
  </si>
  <si>
    <t xml:space="preserve">Datum:  Uhrzeit: </t>
  </si>
  <si>
    <t>Rang</t>
  </si>
  <si>
    <t>Name</t>
  </si>
  <si>
    <t>1.</t>
  </si>
  <si>
    <t>2.</t>
  </si>
  <si>
    <t>Reserve:</t>
  </si>
  <si>
    <t>3.</t>
  </si>
  <si>
    <t>4.</t>
  </si>
  <si>
    <t>5.</t>
  </si>
  <si>
    <t>6.</t>
  </si>
  <si>
    <t>7.</t>
  </si>
  <si>
    <t>8.</t>
  </si>
  <si>
    <t>Runde:</t>
  </si>
  <si>
    <t>9.</t>
  </si>
  <si>
    <t>10.</t>
  </si>
  <si>
    <t>11.</t>
  </si>
  <si>
    <t>Runde</t>
  </si>
  <si>
    <t>X</t>
  </si>
  <si>
    <t>HV</t>
  </si>
  <si>
    <t>GV</t>
  </si>
  <si>
    <t>Datum</t>
  </si>
  <si>
    <t>HEIMVEREIN</t>
  </si>
  <si>
    <t>LV-Nr.</t>
  </si>
  <si>
    <t>GASTVEREIN</t>
  </si>
  <si>
    <t>Panr</t>
  </si>
  <si>
    <t>Bahn1</t>
  </si>
  <si>
    <t>Volle1</t>
  </si>
  <si>
    <t>Ges1</t>
  </si>
  <si>
    <t>Fe1</t>
  </si>
  <si>
    <t>Bahn2</t>
  </si>
  <si>
    <t>Volle2</t>
  </si>
  <si>
    <t>Ges2</t>
  </si>
  <si>
    <t>Fe2</t>
  </si>
  <si>
    <t>Eges</t>
  </si>
  <si>
    <t>Text</t>
  </si>
  <si>
    <t>MA</t>
  </si>
  <si>
    <t>Trn</t>
  </si>
  <si>
    <t>IM</t>
  </si>
  <si>
    <t>Vnr</t>
  </si>
  <si>
    <t xml:space="preserve">Herren </t>
  </si>
  <si>
    <t>Zuname</t>
  </si>
  <si>
    <t>Vorname</t>
  </si>
  <si>
    <t>Tabelle für Sort Ergebnisse und interne Punktevergabe</t>
  </si>
  <si>
    <t>Passnr.</t>
  </si>
  <si>
    <t>Fehl</t>
  </si>
  <si>
    <t>Sa Pkt</t>
  </si>
  <si>
    <t>Ma Pkt</t>
  </si>
  <si>
    <t>12.</t>
  </si>
  <si>
    <t>FW</t>
  </si>
  <si>
    <t>MP</t>
  </si>
  <si>
    <t>S  P  I  E  L  B  E  R  I  C  H  T</t>
  </si>
  <si>
    <t>RUNDE</t>
  </si>
  <si>
    <t>DATUM</t>
  </si>
  <si>
    <t>DAMEN</t>
  </si>
  <si>
    <t xml:space="preserve">   BAHN: </t>
  </si>
  <si>
    <t>UHRZEIT</t>
  </si>
  <si>
    <t>HERREN</t>
  </si>
  <si>
    <t xml:space="preserve">   ORT: </t>
  </si>
  <si>
    <t>Vereins-Nr.</t>
  </si>
  <si>
    <t>Pass-NR.</t>
  </si>
  <si>
    <t>RL</t>
  </si>
  <si>
    <t>NAME</t>
  </si>
  <si>
    <t>1. Satz</t>
  </si>
  <si>
    <t>2. Satz</t>
  </si>
  <si>
    <t>3. Satz</t>
  </si>
  <si>
    <t>4. Satz</t>
  </si>
  <si>
    <t>GES</t>
  </si>
  <si>
    <t>Ersatzspieler/in</t>
  </si>
  <si>
    <t>ab</t>
  </si>
  <si>
    <t>Wurf für</t>
  </si>
  <si>
    <t>GESAMTLEISTUNG</t>
  </si>
  <si>
    <t>Schnitt</t>
  </si>
  <si>
    <t>SPORTKAPITÄN</t>
  </si>
  <si>
    <t>VERWARNUNG</t>
  </si>
  <si>
    <t>LV</t>
  </si>
  <si>
    <t>NR</t>
  </si>
  <si>
    <t>PROTEST</t>
  </si>
  <si>
    <t>MCH</t>
  </si>
  <si>
    <t>BEWERB:</t>
  </si>
  <si>
    <t>KV Wiener Neudorf</t>
  </si>
  <si>
    <t>Gesamtkegel</t>
  </si>
  <si>
    <t>Abräumen</t>
  </si>
  <si>
    <t>KEGELDIFFERENZ</t>
  </si>
  <si>
    <t>SCHIEDSRICHTER</t>
  </si>
  <si>
    <t>-</t>
  </si>
  <si>
    <t>13.</t>
  </si>
  <si>
    <t>14.</t>
  </si>
  <si>
    <t>16.</t>
  </si>
  <si>
    <t>15.</t>
  </si>
  <si>
    <t>-----</t>
  </si>
  <si>
    <t>--</t>
  </si>
  <si>
    <t>---</t>
  </si>
  <si>
    <t xml:space="preserve"> Freundschaftsspiel</t>
  </si>
  <si>
    <t>Damen</t>
  </si>
  <si>
    <t>NEUBAUER</t>
  </si>
  <si>
    <t>Martin</t>
  </si>
  <si>
    <t>REICHENAUER</t>
  </si>
  <si>
    <t>Peter</t>
  </si>
  <si>
    <t>Philip</t>
  </si>
  <si>
    <t>PINTER</t>
  </si>
  <si>
    <t>ZIRPS</t>
  </si>
  <si>
    <t>Hannes</t>
  </si>
  <si>
    <t>ORT:</t>
  </si>
  <si>
    <t xml:space="preserve">BAHN : </t>
  </si>
  <si>
    <t>DATUM:</t>
  </si>
  <si>
    <t>ZEIT:</t>
  </si>
  <si>
    <t>KLASSE:</t>
  </si>
  <si>
    <t>RUNDE:</t>
  </si>
  <si>
    <t>LV-</t>
  </si>
  <si>
    <t>Vereinsnr.:</t>
  </si>
  <si>
    <t>PaßNr.:</t>
  </si>
  <si>
    <t>Spieler</t>
  </si>
  <si>
    <t>Bahn</t>
  </si>
  <si>
    <r>
      <t>LV NÖ</t>
    </r>
    <r>
      <rPr>
        <b/>
        <i/>
        <u val="single"/>
        <sz val="22"/>
        <rFont val="Arial"/>
        <family val="2"/>
      </rPr>
      <t xml:space="preserve"> MANNSCHAFTSAUFSTELLUNG</t>
    </r>
  </si>
  <si>
    <t>Freundschaftsspiel</t>
  </si>
  <si>
    <t xml:space="preserve"> Scarbantia-Elektromos</t>
  </si>
  <si>
    <t>Heike</t>
  </si>
  <si>
    <t>Renate</t>
  </si>
  <si>
    <t>10.00</t>
  </si>
  <si>
    <t>Pinter</t>
  </si>
  <si>
    <t>Reichenauer</t>
  </si>
  <si>
    <t>Alex</t>
  </si>
  <si>
    <t xml:space="preserve">Zirps </t>
  </si>
  <si>
    <t>Halwachs</t>
  </si>
  <si>
    <t>Karl</t>
  </si>
  <si>
    <t>BURNADZ</t>
  </si>
  <si>
    <t>Simon</t>
  </si>
  <si>
    <t>Kominek</t>
  </si>
  <si>
    <t>Werner</t>
  </si>
  <si>
    <t>HALWACHS</t>
  </si>
  <si>
    <t>TOTH</t>
  </si>
  <si>
    <t>Joszef</t>
  </si>
  <si>
    <t>VARGA</t>
  </si>
  <si>
    <t>Zslot</t>
  </si>
  <si>
    <t>SEBÖK</t>
  </si>
  <si>
    <t>Attila</t>
  </si>
  <si>
    <t>MOLNAR</t>
  </si>
  <si>
    <t>Lorant</t>
  </si>
  <si>
    <t>ZSIRAI</t>
  </si>
  <si>
    <t>Gyula</t>
  </si>
  <si>
    <t>HORVATH</t>
  </si>
  <si>
    <t>Miclos</t>
  </si>
  <si>
    <t>TURNER</t>
  </si>
  <si>
    <t>Istvan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</si>
</sst>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yyyy\-mm\-dd"/>
    <numFmt numFmtId="188" formatCode="d/m/yy"/>
    <numFmt numFmtId="189" formatCode="d/\ mmm/\ yyyy"/>
    <numFmt numFmtId="190" formatCode="h:mm"/>
    <numFmt numFmtId="191" formatCode="[$-C07]dddd\,\ dd\.\ mmmm\ yyyy"/>
    <numFmt numFmtId="192" formatCode="[$-C07]d/mmmm\ yyyy;@"/>
    <numFmt numFmtId="193" formatCode="d/\ mmmm\ yyyy"/>
    <numFmt numFmtId="194" formatCode="d/\ mmm/\ yy"/>
    <numFmt numFmtId="195" formatCode="dd/m/yyyy;@"/>
    <numFmt numFmtId="196" formatCode="dd/mm/yyyy;@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color indexed="6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8"/>
      <name val="Arial Black"/>
      <family val="2"/>
    </font>
    <font>
      <sz val="28"/>
      <name val="Arial Black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22"/>
      <name val="Arial"/>
      <family val="2"/>
    </font>
    <font>
      <b/>
      <i/>
      <u val="single"/>
      <sz val="28"/>
      <name val="Arial"/>
      <family val="2"/>
    </font>
    <font>
      <sz val="6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8" fillId="40" borderId="1" applyNumberFormat="0" applyAlignment="0" applyProtection="0"/>
    <xf numFmtId="0" fontId="49" fillId="40" borderId="2" applyNumberFormat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50" fillId="41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2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54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46" borderId="9" applyNumberFormat="0" applyAlignment="0" applyProtection="0"/>
  </cellStyleXfs>
  <cellXfs count="3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0" fontId="12" fillId="0" borderId="14" xfId="0" applyFont="1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86" fontId="0" fillId="0" borderId="0" xfId="0" applyNumberFormat="1" applyAlignment="1" applyProtection="1">
      <alignment/>
      <protection/>
    </xf>
    <xf numFmtId="0" fontId="14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186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86" fontId="0" fillId="0" borderId="0" xfId="0" applyNumberFormat="1" applyFont="1" applyBorder="1" applyAlignment="1" applyProtection="1">
      <alignment/>
      <protection/>
    </xf>
    <xf numFmtId="186" fontId="1" fillId="0" borderId="23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86" fontId="1" fillId="0" borderId="24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86" fontId="0" fillId="0" borderId="20" xfId="0" applyNumberFormat="1" applyBorder="1" applyAlignment="1" applyProtection="1">
      <alignment/>
      <protection/>
    </xf>
    <xf numFmtId="0" fontId="0" fillId="0" borderId="20" xfId="0" applyBorder="1" applyAlignment="1">
      <alignment/>
    </xf>
    <xf numFmtId="186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6" fontId="1" fillId="0" borderId="10" xfId="0" applyNumberFormat="1" applyFont="1" applyBorder="1" applyAlignment="1">
      <alignment/>
    </xf>
    <xf numFmtId="186" fontId="1" fillId="0" borderId="0" xfId="0" applyNumberFormat="1" applyFont="1" applyBorder="1" applyAlignment="1" applyProtection="1">
      <alignment/>
      <protection/>
    </xf>
    <xf numFmtId="186" fontId="0" fillId="0" borderId="0" xfId="0" applyNumberFormat="1" applyFont="1" applyBorder="1" applyAlignment="1" applyProtection="1">
      <alignment/>
      <protection/>
    </xf>
    <xf numFmtId="186" fontId="0" fillId="0" borderId="20" xfId="0" applyNumberFormat="1" applyFont="1" applyBorder="1" applyAlignment="1" applyProtection="1">
      <alignment/>
      <protection/>
    </xf>
    <xf numFmtId="186" fontId="0" fillId="0" borderId="0" xfId="0" applyNumberFormat="1" applyAlignment="1">
      <alignment horizontal="center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/>
      <protection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1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0" fillId="0" borderId="32" xfId="0" applyBorder="1" applyAlignment="1" applyProtection="1">
      <alignment/>
      <protection/>
    </xf>
    <xf numFmtId="0" fontId="0" fillId="0" borderId="32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3" xfId="0" applyFont="1" applyBorder="1" applyAlignment="1">
      <alignment horizontal="center"/>
    </xf>
    <xf numFmtId="0" fontId="12" fillId="0" borderId="20" xfId="0" applyFont="1" applyBorder="1" applyAlignment="1" applyProtection="1">
      <alignment/>
      <protection locked="0"/>
    </xf>
    <xf numFmtId="0" fontId="1" fillId="0" borderId="30" xfId="0" applyFont="1" applyBorder="1" applyAlignment="1">
      <alignment horizontal="center"/>
    </xf>
    <xf numFmtId="0" fontId="12" fillId="0" borderId="44" xfId="0" applyFont="1" applyBorder="1" applyAlignment="1" applyProtection="1">
      <alignment/>
      <protection locked="0"/>
    </xf>
    <xf numFmtId="0" fontId="12" fillId="0" borderId="30" xfId="0" applyFont="1" applyBorder="1" applyAlignment="1" applyProtection="1">
      <alignment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186" fontId="0" fillId="0" borderId="23" xfId="0" applyNumberFormat="1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192" fontId="0" fillId="0" borderId="10" xfId="0" applyNumberFormat="1" applyBorder="1" applyAlignment="1" applyProtection="1">
      <alignment horizontal="center"/>
      <protection/>
    </xf>
    <xf numFmtId="0" fontId="0" fillId="7" borderId="47" xfId="0" applyFont="1" applyFill="1" applyBorder="1" applyAlignment="1" applyProtection="1">
      <alignment/>
      <protection/>
    </xf>
    <xf numFmtId="0" fontId="0" fillId="7" borderId="47" xfId="0" applyFont="1" applyFill="1" applyBorder="1" applyAlignment="1" applyProtection="1">
      <alignment horizontal="right"/>
      <protection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Continuous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15" fontId="18" fillId="0" borderId="0" xfId="0" applyNumberFormat="1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Continuous" vertical="center"/>
      <protection hidden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/>
    </xf>
    <xf numFmtId="0" fontId="31" fillId="0" borderId="36" xfId="0" applyFont="1" applyBorder="1" applyAlignment="1" applyProtection="1">
      <alignment horizontal="center" vertical="center"/>
      <protection hidden="1"/>
    </xf>
    <xf numFmtId="0" fontId="31" fillId="0" borderId="37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5" fillId="0" borderId="31" xfId="0" applyFont="1" applyBorder="1" applyAlignment="1" applyProtection="1">
      <alignment horizontal="center" vertical="center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left" vertical="center" shrinkToFit="1"/>
      <protection hidden="1"/>
    </xf>
    <xf numFmtId="0" fontId="5" fillId="0" borderId="24" xfId="0" applyFont="1" applyBorder="1" applyAlignment="1" applyProtection="1">
      <alignment horizontal="left" vertical="center" shrinkToFit="1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left" vertical="center" shrinkToFit="1"/>
      <protection hidden="1"/>
    </xf>
    <xf numFmtId="0" fontId="5" fillId="0" borderId="49" xfId="0" applyFont="1" applyBorder="1" applyAlignment="1" applyProtection="1">
      <alignment horizontal="left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hidden="1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left" vertical="center"/>
      <protection hidden="1"/>
    </xf>
    <xf numFmtId="0" fontId="1" fillId="0" borderId="23" xfId="0" applyFont="1" applyBorder="1" applyAlignment="1" applyProtection="1">
      <alignment horizontal="left" vertical="center"/>
      <protection hidden="1"/>
    </xf>
    <xf numFmtId="0" fontId="1" fillId="0" borderId="24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1" fontId="9" fillId="0" borderId="42" xfId="0" applyNumberFormat="1" applyFont="1" applyBorder="1" applyAlignment="1" applyProtection="1">
      <alignment horizontal="center" vertical="center"/>
      <protection hidden="1"/>
    </xf>
    <xf numFmtId="1" fontId="9" fillId="0" borderId="46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18" xfId="0" applyNumberFormat="1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horizontal="center" vertical="center"/>
      <protection hidden="1"/>
    </xf>
    <xf numFmtId="0" fontId="5" fillId="0" borderId="52" xfId="0" applyFont="1" applyBorder="1" applyAlignment="1" applyProtection="1">
      <alignment horizontal="right" vertical="center"/>
      <protection hidden="1"/>
    </xf>
    <xf numFmtId="0" fontId="0" fillId="0" borderId="4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8" fillId="0" borderId="53" xfId="0" applyNumberFormat="1" applyFont="1" applyBorder="1" applyAlignment="1" applyProtection="1">
      <alignment horizontal="center" vertical="center"/>
      <protection locked="0"/>
    </xf>
    <xf numFmtId="0" fontId="18" fillId="0" borderId="54" xfId="0" applyNumberFormat="1" applyFont="1" applyBorder="1" applyAlignment="1" applyProtection="1">
      <alignment horizontal="center" vertical="center"/>
      <protection locked="0"/>
    </xf>
    <xf numFmtId="0" fontId="10" fillId="0" borderId="25" xfId="0" applyNumberFormat="1" applyFont="1" applyBorder="1" applyAlignment="1" applyProtection="1">
      <alignment horizontal="center" vertical="center"/>
      <protection hidden="1"/>
    </xf>
    <xf numFmtId="0" fontId="10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55" xfId="0" applyNumberFormat="1" applyFont="1" applyBorder="1" applyAlignment="1" applyProtection="1">
      <alignment horizontal="center" vertical="center"/>
      <protection locked="0"/>
    </xf>
    <xf numFmtId="0" fontId="12" fillId="0" borderId="56" xfId="0" applyNumberFormat="1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hidden="1"/>
    </xf>
    <xf numFmtId="0" fontId="18" fillId="0" borderId="23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vertical="top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18" fillId="0" borderId="10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 quotePrefix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8" fillId="0" borderId="51" xfId="0" applyFont="1" applyBorder="1" applyAlignment="1" applyProtection="1">
      <alignment horizontal="left"/>
      <protection locked="0"/>
    </xf>
    <xf numFmtId="189" fontId="18" fillId="0" borderId="10" xfId="0" applyNumberFormat="1" applyFont="1" applyBorder="1" applyAlignment="1" applyProtection="1">
      <alignment horizontal="left" vertical="center"/>
      <protection locked="0"/>
    </xf>
    <xf numFmtId="49" fontId="18" fillId="0" borderId="10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0" fontId="5" fillId="0" borderId="24" xfId="0" applyFont="1" applyBorder="1" applyAlignment="1" applyProtection="1">
      <alignment horizontal="left" vertical="center"/>
      <protection hidden="1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vertical="center"/>
      <protection hidden="1"/>
    </xf>
    <xf numFmtId="0" fontId="20" fillId="0" borderId="57" xfId="0" applyFont="1" applyBorder="1" applyAlignment="1" applyProtection="1">
      <alignment horizontal="center" vertical="center"/>
      <protection hidden="1"/>
    </xf>
    <xf numFmtId="0" fontId="20" fillId="0" borderId="60" xfId="0" applyFont="1" applyBorder="1" applyAlignment="1" applyProtection="1">
      <alignment horizontal="center" vertical="center"/>
      <protection hidden="1"/>
    </xf>
    <xf numFmtId="0" fontId="20" fillId="7" borderId="29" xfId="0" applyFont="1" applyFill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0" fillId="0" borderId="60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 quotePrefix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right" vertical="center"/>
      <protection locked="0"/>
    </xf>
    <xf numFmtId="0" fontId="22" fillId="0" borderId="53" xfId="0" applyFont="1" applyBorder="1" applyAlignment="1" applyProtection="1">
      <alignment horizontal="center" vertical="center"/>
      <protection hidden="1"/>
    </xf>
    <xf numFmtId="0" fontId="22" fillId="0" borderId="54" xfId="0" applyFont="1" applyBorder="1" applyAlignment="1" applyProtection="1">
      <alignment horizontal="center" vertical="center"/>
      <protection hidden="1"/>
    </xf>
    <xf numFmtId="0" fontId="21" fillId="0" borderId="26" xfId="0" applyNumberFormat="1" applyFont="1" applyBorder="1" applyAlignment="1" applyProtection="1">
      <alignment horizontal="center" vertical="center"/>
      <protection hidden="1"/>
    </xf>
    <xf numFmtId="0" fontId="18" fillId="0" borderId="48" xfId="0" applyNumberFormat="1" applyFont="1" applyBorder="1" applyAlignment="1" applyProtection="1">
      <alignment horizontal="center" vertical="center"/>
      <protection hidden="1"/>
    </xf>
    <xf numFmtId="0" fontId="0" fillId="0" borderId="49" xfId="0" applyNumberFormat="1" applyFont="1" applyBorder="1" applyAlignment="1" applyProtection="1">
      <alignment vertical="center"/>
      <protection hidden="1"/>
    </xf>
    <xf numFmtId="0" fontId="18" fillId="0" borderId="61" xfId="0" applyNumberFormat="1" applyFont="1" applyBorder="1" applyAlignment="1" applyProtection="1">
      <alignment horizontal="center" vertical="center"/>
      <protection hidden="1"/>
    </xf>
    <xf numFmtId="0" fontId="18" fillId="0" borderId="41" xfId="0" applyNumberFormat="1" applyFont="1" applyBorder="1" applyAlignment="1" applyProtection="1">
      <alignment horizontal="center" vertical="center"/>
      <protection hidden="1"/>
    </xf>
    <xf numFmtId="0" fontId="6" fillId="0" borderId="52" xfId="0" applyNumberFormat="1" applyFont="1" applyBorder="1" applyAlignment="1" applyProtection="1">
      <alignment horizontal="left" vertical="center"/>
      <protection locked="0"/>
    </xf>
    <xf numFmtId="0" fontId="6" fillId="0" borderId="45" xfId="0" applyNumberFormat="1" applyFont="1" applyBorder="1" applyAlignment="1" applyProtection="1">
      <alignment horizontal="left" vertical="center"/>
      <protection locked="0"/>
    </xf>
    <xf numFmtId="186" fontId="22" fillId="0" borderId="48" xfId="0" applyNumberFormat="1" applyFont="1" applyBorder="1" applyAlignment="1" applyProtection="1">
      <alignment horizontal="center" vertical="center"/>
      <protection hidden="1"/>
    </xf>
    <xf numFmtId="186" fontId="22" fillId="0" borderId="49" xfId="0" applyNumberFormat="1" applyFont="1" applyBorder="1" applyAlignment="1" applyProtection="1">
      <alignment vertical="center"/>
      <protection hidden="1"/>
    </xf>
    <xf numFmtId="0" fontId="18" fillId="0" borderId="62" xfId="0" applyNumberFormat="1" applyFont="1" applyBorder="1" applyAlignment="1" applyProtection="1">
      <alignment horizontal="center" vertical="center"/>
      <protection hidden="1"/>
    </xf>
    <xf numFmtId="0" fontId="18" fillId="0" borderId="39" xfId="0" applyNumberFormat="1" applyFont="1" applyBorder="1" applyAlignment="1" applyProtection="1">
      <alignment horizontal="center" vertical="center"/>
      <protection hidden="1"/>
    </xf>
    <xf numFmtId="0" fontId="12" fillId="0" borderId="27" xfId="0" applyNumberFormat="1" applyFont="1" applyBorder="1" applyAlignment="1" applyProtection="1">
      <alignment horizontal="right" vertical="center"/>
      <protection locked="0"/>
    </xf>
    <xf numFmtId="0" fontId="12" fillId="0" borderId="17" xfId="0" applyNumberFormat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12" fillId="0" borderId="64" xfId="0" applyNumberFormat="1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0" fontId="22" fillId="0" borderId="65" xfId="0" applyFont="1" applyBorder="1" applyAlignment="1" applyProtection="1">
      <alignment horizontal="center" vertical="center"/>
      <protection hidden="1"/>
    </xf>
    <xf numFmtId="0" fontId="22" fillId="0" borderId="44" xfId="0" applyFont="1" applyBorder="1" applyAlignment="1" applyProtection="1">
      <alignment horizontal="center" vertical="center"/>
      <protection hidden="1"/>
    </xf>
    <xf numFmtId="0" fontId="22" fillId="0" borderId="51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0" fillId="47" borderId="30" xfId="0" applyFont="1" applyFill="1" applyBorder="1" applyAlignment="1" applyProtection="1">
      <alignment horizontal="center" vertical="center"/>
      <protection hidden="1"/>
    </xf>
    <xf numFmtId="0" fontId="0" fillId="47" borderId="12" xfId="0" applyFont="1" applyFill="1" applyBorder="1" applyAlignment="1" applyProtection="1">
      <alignment horizontal="center" vertical="center"/>
      <protection hidden="1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22" fillId="0" borderId="68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12" fillId="0" borderId="69" xfId="0" applyNumberFormat="1" applyFont="1" applyBorder="1" applyAlignment="1" applyProtection="1">
      <alignment horizontal="center" vertical="center"/>
      <protection locked="0"/>
    </xf>
    <xf numFmtId="1" fontId="23" fillId="0" borderId="27" xfId="0" applyNumberFormat="1" applyFont="1" applyBorder="1" applyAlignment="1" applyProtection="1">
      <alignment horizontal="center"/>
      <protection hidden="1"/>
    </xf>
    <xf numFmtId="1" fontId="23" fillId="0" borderId="17" xfId="0" applyNumberFormat="1" applyFont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0" fillId="47" borderId="21" xfId="0" applyFont="1" applyFill="1" applyBorder="1" applyAlignment="1" applyProtection="1">
      <alignment horizontal="center" vertical="center"/>
      <protection hidden="1"/>
    </xf>
    <xf numFmtId="0" fontId="0" fillId="47" borderId="14" xfId="0" applyFont="1" applyFill="1" applyBorder="1" applyAlignment="1" applyProtection="1">
      <alignment horizontal="center" vertical="center"/>
      <protection hidden="1"/>
    </xf>
    <xf numFmtId="0" fontId="15" fillId="0" borderId="68" xfId="0" applyFont="1" applyBorder="1" applyAlignment="1" applyProtection="1">
      <alignment horizontal="center" vertical="center"/>
      <protection hidden="1"/>
    </xf>
    <xf numFmtId="0" fontId="15" fillId="0" borderId="70" xfId="0" applyFont="1" applyBorder="1" applyAlignment="1" applyProtection="1">
      <alignment horizontal="center" vertical="center"/>
      <protection hidden="1"/>
    </xf>
    <xf numFmtId="0" fontId="9" fillId="0" borderId="44" xfId="0" applyNumberFormat="1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3" fillId="0" borderId="20" xfId="0" applyFont="1" applyBorder="1" applyAlignment="1" applyProtection="1">
      <alignment horizontal="center"/>
      <protection hidden="1"/>
    </xf>
    <xf numFmtId="0" fontId="23" fillId="0" borderId="17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186" fontId="12" fillId="0" borderId="52" xfId="0" applyNumberFormat="1" applyFont="1" applyBorder="1" applyAlignment="1" applyProtection="1">
      <alignment horizontal="center" vertical="center"/>
      <protection hidden="1"/>
    </xf>
    <xf numFmtId="186" fontId="12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4" xfId="0" applyNumberFormat="1" applyFont="1" applyBorder="1" applyAlignment="1" applyProtection="1">
      <alignment horizontal="center" vertical="center"/>
      <protection hidden="1"/>
    </xf>
    <xf numFmtId="0" fontId="12" fillId="0" borderId="45" xfId="0" applyNumberFormat="1" applyFont="1" applyBorder="1" applyAlignment="1" applyProtection="1">
      <alignment horizontal="center" vertical="center"/>
      <protection hidden="1"/>
    </xf>
    <xf numFmtId="0" fontId="5" fillId="0" borderId="68" xfId="0" applyNumberFormat="1" applyFont="1" applyBorder="1" applyAlignment="1" applyProtection="1">
      <alignment horizontal="center" vertical="center"/>
      <protection locked="0"/>
    </xf>
    <xf numFmtId="0" fontId="5" fillId="0" borderId="70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vertical="center"/>
      <protection locked="0"/>
    </xf>
    <xf numFmtId="0" fontId="5" fillId="0" borderId="66" xfId="0" applyNumberFormat="1" applyFont="1" applyBorder="1" applyAlignment="1" applyProtection="1">
      <alignment horizontal="center" vertical="center"/>
      <protection locked="0"/>
    </xf>
    <xf numFmtId="186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186" fontId="15" fillId="0" borderId="52" xfId="0" applyNumberFormat="1" applyFont="1" applyBorder="1" applyAlignment="1" applyProtection="1">
      <alignment horizontal="center" vertical="center"/>
      <protection hidden="1"/>
    </xf>
    <xf numFmtId="186" fontId="15" fillId="0" borderId="45" xfId="0" applyNumberFormat="1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/>
      <protection hidden="1"/>
    </xf>
    <xf numFmtId="0" fontId="18" fillId="0" borderId="30" xfId="0" applyFont="1" applyBorder="1" applyAlignment="1" applyProtection="1">
      <alignment horizontal="center" vertical="center"/>
      <protection hidden="1"/>
    </xf>
    <xf numFmtId="0" fontId="18" fillId="0" borderId="71" xfId="0" applyNumberFormat="1" applyFont="1" applyBorder="1" applyAlignment="1" applyProtection="1">
      <alignment horizontal="center" vertical="center"/>
      <protection hidden="1"/>
    </xf>
    <xf numFmtId="0" fontId="18" fillId="0" borderId="72" xfId="0" applyFont="1" applyBorder="1" applyAlignment="1" applyProtection="1">
      <alignment horizontal="center" vertical="center" shrinkToFit="1"/>
      <protection hidden="1"/>
    </xf>
    <xf numFmtId="193" fontId="18" fillId="0" borderId="71" xfId="0" applyNumberFormat="1" applyFont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 shrinkToFit="1"/>
      <protection hidden="1"/>
    </xf>
    <xf numFmtId="0" fontId="6" fillId="0" borderId="62" xfId="0" applyFont="1" applyBorder="1" applyAlignment="1" applyProtection="1">
      <alignment horizontal="center" vertical="center" shrinkToFit="1"/>
      <protection hidden="1"/>
    </xf>
    <xf numFmtId="0" fontId="6" fillId="0" borderId="39" xfId="0" applyFont="1" applyBorder="1" applyAlignment="1" applyProtection="1">
      <alignment horizontal="center" vertical="center" shrinkToFit="1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shrinkToFi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90" fontId="18" fillId="0" borderId="71" xfId="0" applyNumberFormat="1" applyFont="1" applyBorder="1" applyAlignment="1" applyProtection="1">
      <alignment horizontal="center" vertical="center"/>
      <protection hidden="1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38100</xdr:colOff>
      <xdr:row>0</xdr:row>
      <xdr:rowOff>66675</xdr:rowOff>
    </xdr:from>
    <xdr:to>
      <xdr:col>32</xdr:col>
      <xdr:colOff>352425</xdr:colOff>
      <xdr:row>3</xdr:row>
      <xdr:rowOff>76200</xdr:rowOff>
    </xdr:to>
    <xdr:pic>
      <xdr:nvPicPr>
        <xdr:cNvPr id="1" name="Picture 1" descr="ÖSKB Logo 2003 Rund gros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63225" y="66675"/>
          <a:ext cx="10572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276225</xdr:colOff>
      <xdr:row>40</xdr:row>
      <xdr:rowOff>0</xdr:rowOff>
    </xdr:from>
    <xdr:to>
      <xdr:col>24</xdr:col>
      <xdr:colOff>200025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7058025" y="9782175"/>
          <a:ext cx="2524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828675</xdr:colOff>
      <xdr:row>0</xdr:row>
      <xdr:rowOff>28575</xdr:rowOff>
    </xdr:from>
    <xdr:to>
      <xdr:col>10</xdr:col>
      <xdr:colOff>171450</xdr:colOff>
      <xdr:row>0</xdr:row>
      <xdr:rowOff>581025</xdr:rowOff>
    </xdr:to>
    <xdr:pic>
      <xdr:nvPicPr>
        <xdr:cNvPr id="1" name="Picture 1" descr="ÖSK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28575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390525</xdr:colOff>
      <xdr:row>0</xdr:row>
      <xdr:rowOff>609600</xdr:rowOff>
    </xdr:to>
    <xdr:pic>
      <xdr:nvPicPr>
        <xdr:cNvPr id="2" name="Picture 2" descr="ÖSKB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ison%2006-07\Excell\Vere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aison%2006-07\Excell\Spielerp&#228;s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igene%20Dateien%20250800\BSKV%2002-03\&#214;SKB%20Ausschreibungen%2002-03\Fr&#252;hjahr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KV\Eigene%20Dateien\Saison%2012-13\A-Liga%20Runde%20F10%20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einsnummern"/>
    </sheetNames>
    <sheetDataSet>
      <sheetData sheetId="0">
        <row r="1">
          <cell r="A1">
            <v>1</v>
          </cell>
          <cell r="B1" t="str">
            <v>....</v>
          </cell>
        </row>
        <row r="2">
          <cell r="A2">
            <v>2</v>
          </cell>
          <cell r="B2" t="str">
            <v>Kegelverein  Intern</v>
          </cell>
        </row>
        <row r="3">
          <cell r="A3">
            <v>3</v>
          </cell>
          <cell r="B3" t="str">
            <v>S P I E L F R E I</v>
          </cell>
        </row>
        <row r="4">
          <cell r="A4">
            <v>13101</v>
          </cell>
          <cell r="B4" t="str">
            <v>HSV Wiener Neustadt</v>
          </cell>
          <cell r="C4" t="str">
            <v>ÖGB Zentrum</v>
          </cell>
          <cell r="D4" t="str">
            <v>Wr. Neustadt</v>
          </cell>
        </row>
        <row r="5">
          <cell r="A5">
            <v>13102</v>
          </cell>
          <cell r="B5" t="str">
            <v>ATV  Wiener Neustadt</v>
          </cell>
          <cell r="C5" t="str">
            <v>Stadtkegelbahn</v>
          </cell>
          <cell r="D5" t="str">
            <v>Wr. Neustadt</v>
          </cell>
        </row>
        <row r="6">
          <cell r="A6">
            <v>13103</v>
          </cell>
          <cell r="B6" t="str">
            <v>1.KSK GemBed Alutech Wr.Neust.</v>
          </cell>
          <cell r="C6" t="str">
            <v>Stadtkegelbahn</v>
          </cell>
          <cell r="D6" t="str">
            <v>Wr. Neustadt</v>
          </cell>
        </row>
        <row r="7">
          <cell r="A7">
            <v>13104</v>
          </cell>
          <cell r="B7" t="str">
            <v>SV Semperit Traiskirchen</v>
          </cell>
          <cell r="C7" t="str">
            <v>Rodax GmbH</v>
          </cell>
          <cell r="D7" t="str">
            <v>Traiskirchen</v>
          </cell>
        </row>
        <row r="8">
          <cell r="A8">
            <v>13105</v>
          </cell>
          <cell r="B8" t="str">
            <v>1. Neunkirchner SGV</v>
          </cell>
          <cell r="C8" t="str">
            <v>ASKÖ Sportzentrum</v>
          </cell>
          <cell r="D8" t="str">
            <v>Neunkirchen</v>
          </cell>
        </row>
        <row r="9">
          <cell r="A9">
            <v>13106</v>
          </cell>
          <cell r="B9" t="str">
            <v>SKV Schwarzatal Neunkirchen</v>
          </cell>
          <cell r="C9" t="str">
            <v>ASKÖ Sportzentrum</v>
          </cell>
          <cell r="D9" t="str">
            <v>Neunkirchen</v>
          </cell>
        </row>
        <row r="10">
          <cell r="A10">
            <v>13107</v>
          </cell>
          <cell r="B10" t="str">
            <v>SKK Ebergassing</v>
          </cell>
          <cell r="C10" t="str">
            <v>Volksheim</v>
          </cell>
          <cell r="D10" t="str">
            <v>Ebergassing</v>
          </cell>
        </row>
        <row r="11">
          <cell r="A11">
            <v>13108</v>
          </cell>
          <cell r="B11" t="str">
            <v>KV Kronlachner Wr. Neustadt</v>
          </cell>
          <cell r="C11" t="str">
            <v>Stadtkegelbahn</v>
          </cell>
          <cell r="D11" t="str">
            <v>Wr. Neustadt</v>
          </cell>
        </row>
        <row r="12">
          <cell r="A12">
            <v>13109</v>
          </cell>
          <cell r="B12" t="str">
            <v>KSV Umdasch Amstetten</v>
          </cell>
        </row>
        <row r="13">
          <cell r="A13">
            <v>13110</v>
          </cell>
          <cell r="B13" t="str">
            <v>SKV Schelnast Wr. Neustadt</v>
          </cell>
          <cell r="C13" t="str">
            <v>ÖGB Zentrum</v>
          </cell>
          <cell r="D13" t="str">
            <v>Wr. Neustadt</v>
          </cell>
        </row>
        <row r="14">
          <cell r="A14">
            <v>13111</v>
          </cell>
          <cell r="B14" t="str">
            <v>Badener AC ZV Kegeln </v>
          </cell>
          <cell r="C14" t="str">
            <v>Veranstaltungshalle</v>
          </cell>
          <cell r="D14" t="str">
            <v>Baden</v>
          </cell>
        </row>
        <row r="15">
          <cell r="A15">
            <v>13112</v>
          </cell>
          <cell r="B15" t="str">
            <v>1. Wr. Neustädter KSK Alle Neune</v>
          </cell>
          <cell r="C15" t="str">
            <v>ÖGB Zentrum</v>
          </cell>
          <cell r="D15" t="str">
            <v>Wr. Neustadt</v>
          </cell>
        </row>
        <row r="16">
          <cell r="A16">
            <v>13113</v>
          </cell>
          <cell r="B16" t="str">
            <v>ESV Haidbrunn Wr. Neustadt</v>
          </cell>
          <cell r="C16" t="str">
            <v>Stadtkegelbahn</v>
          </cell>
          <cell r="D16" t="str">
            <v>Wr. Neustadt</v>
          </cell>
        </row>
        <row r="17">
          <cell r="A17">
            <v>13114</v>
          </cell>
          <cell r="B17" t="str">
            <v>KSK Raika Erlach</v>
          </cell>
          <cell r="C17" t="str">
            <v>GH Baumgartner</v>
          </cell>
          <cell r="D17" t="str">
            <v>Erlach</v>
          </cell>
        </row>
        <row r="18">
          <cell r="A18">
            <v>13115</v>
          </cell>
          <cell r="B18" t="str">
            <v>KSV GemBed Wr. Neustadt</v>
          </cell>
          <cell r="C18" t="str">
            <v>Stadtkegelbahn</v>
          </cell>
        </row>
        <row r="19">
          <cell r="A19">
            <v>13116</v>
          </cell>
          <cell r="B19" t="str">
            <v>BSV Strebel  Wr. Neustadt</v>
          </cell>
          <cell r="C19" t="str">
            <v>ÖGB Zentrum</v>
          </cell>
          <cell r="D19" t="str">
            <v>Wr. Neustadt</v>
          </cell>
        </row>
        <row r="20">
          <cell r="A20">
            <v>13117</v>
          </cell>
          <cell r="B20" t="str">
            <v>SK Fortuna Neunkirchen</v>
          </cell>
          <cell r="C20" t="str">
            <v>ASKÖ Sportzentrum</v>
          </cell>
          <cell r="D20" t="str">
            <v>Neunkirchen</v>
          </cell>
        </row>
        <row r="21">
          <cell r="A21">
            <v>13118</v>
          </cell>
          <cell r="B21" t="str">
            <v>1. KSV Lichtenwörth</v>
          </cell>
          <cell r="C21" t="str">
            <v>Restaurant Rüel</v>
          </cell>
          <cell r="D21" t="str">
            <v>Lichtenwörth</v>
          </cell>
        </row>
        <row r="22">
          <cell r="A22">
            <v>13119</v>
          </cell>
          <cell r="B22" t="str">
            <v>KSV Gutenstein</v>
          </cell>
          <cell r="C22" t="str">
            <v>Restaurant Marktplatzl</v>
          </cell>
          <cell r="D22" t="str">
            <v>Gutenstein</v>
          </cell>
        </row>
        <row r="23">
          <cell r="A23">
            <v>13120</v>
          </cell>
          <cell r="B23" t="str">
            <v>KSV GemBed  Neunkirchen</v>
          </cell>
          <cell r="C23" t="str">
            <v>ESV Bahnen</v>
          </cell>
          <cell r="D23" t="str">
            <v>Neunkirchen</v>
          </cell>
        </row>
        <row r="24">
          <cell r="A24">
            <v>13121</v>
          </cell>
          <cell r="B24" t="str">
            <v>KSV Kreuzstetten</v>
          </cell>
          <cell r="C24" t="str">
            <v>Sporthalle</v>
          </cell>
          <cell r="D24" t="str">
            <v>Niederkreuzstetten</v>
          </cell>
        </row>
        <row r="25">
          <cell r="A25">
            <v>13122</v>
          </cell>
          <cell r="B25" t="str">
            <v>HSV Burg Kreuzenstein</v>
          </cell>
        </row>
        <row r="26">
          <cell r="A26">
            <v>13123</v>
          </cell>
          <cell r="B26" t="str">
            <v>KSV Raika Mistelbach</v>
          </cell>
        </row>
        <row r="27">
          <cell r="A27">
            <v>13125</v>
          </cell>
          <cell r="B27" t="str">
            <v>KSC Laa/Thaya</v>
          </cell>
        </row>
        <row r="28">
          <cell r="A28">
            <v>13126</v>
          </cell>
          <cell r="B28" t="str">
            <v>KV Union Wolkersdorf</v>
          </cell>
        </row>
        <row r="29">
          <cell r="A29">
            <v>13127</v>
          </cell>
          <cell r="B29" t="str">
            <v>SV OMV Gänserndorf</v>
          </cell>
          <cell r="C29" t="str">
            <v>Josef Graf Stadion</v>
          </cell>
          <cell r="D29" t="str">
            <v>Gänserndorf</v>
          </cell>
        </row>
        <row r="30">
          <cell r="A30">
            <v>13128</v>
          </cell>
          <cell r="B30" t="str">
            <v>KSK Union Orth/Donau</v>
          </cell>
        </row>
        <row r="31">
          <cell r="A31">
            <v>13129</v>
          </cell>
          <cell r="B31" t="str">
            <v>KC Obersiebenbrunn</v>
          </cell>
        </row>
        <row r="32">
          <cell r="A32">
            <v>13130</v>
          </cell>
          <cell r="B32" t="str">
            <v>SKV Wittau</v>
          </cell>
          <cell r="C32" t="str">
            <v>Restaurant Massinger</v>
          </cell>
          <cell r="D32" t="str">
            <v>Orth a/D</v>
          </cell>
        </row>
        <row r="33">
          <cell r="A33">
            <v>13131</v>
          </cell>
          <cell r="B33" t="str">
            <v>KV Auersthal</v>
          </cell>
          <cell r="C33" t="str">
            <v>Sportcafe Hofer</v>
          </cell>
          <cell r="D33" t="str">
            <v>Auersthal</v>
          </cell>
        </row>
        <row r="34">
          <cell r="A34">
            <v>13132</v>
          </cell>
          <cell r="B34" t="str">
            <v>KV Wiener Neudorf</v>
          </cell>
          <cell r="C34" t="str">
            <v>Freizeitzentrum</v>
          </cell>
          <cell r="D34" t="str">
            <v>Wr. Neudorf</v>
          </cell>
        </row>
        <row r="35">
          <cell r="A35">
            <v>13133</v>
          </cell>
          <cell r="B35" t="str">
            <v>SKV Gemeinde Neufeld</v>
          </cell>
          <cell r="C35" t="str">
            <v>Gasthaus Grasz</v>
          </cell>
          <cell r="D35" t="str">
            <v>Neufeld</v>
          </cell>
        </row>
        <row r="36">
          <cell r="A36">
            <v>13134</v>
          </cell>
          <cell r="B36" t="str">
            <v>SKC Fischamend</v>
          </cell>
        </row>
        <row r="37">
          <cell r="A37">
            <v>13135</v>
          </cell>
          <cell r="B37" t="str">
            <v>ESV St. Pölten</v>
          </cell>
          <cell r="C37" t="str">
            <v>ESV Bahnen</v>
          </cell>
          <cell r="D37" t="str">
            <v>St. Pölten</v>
          </cell>
        </row>
        <row r="38">
          <cell r="A38">
            <v>13136</v>
          </cell>
          <cell r="B38" t="str">
            <v>ESV Obergrafendorf</v>
          </cell>
          <cell r="C38" t="str">
            <v>ESV Bahnen</v>
          </cell>
          <cell r="D38" t="str">
            <v>Obergrafendorf</v>
          </cell>
        </row>
        <row r="39">
          <cell r="A39">
            <v>13137</v>
          </cell>
          <cell r="B39" t="str">
            <v>KSK Austria Krems</v>
          </cell>
          <cell r="C39" t="str">
            <v>Pulverturm</v>
          </cell>
          <cell r="D39" t="str">
            <v>Krems</v>
          </cell>
        </row>
        <row r="40">
          <cell r="A40">
            <v>13138</v>
          </cell>
          <cell r="B40" t="str">
            <v>BSV Voith St. Pölten</v>
          </cell>
          <cell r="C40" t="str">
            <v>Voith Bahnen</v>
          </cell>
          <cell r="D40" t="str">
            <v>St. Pölten</v>
          </cell>
        </row>
        <row r="41">
          <cell r="A41">
            <v>13139</v>
          </cell>
          <cell r="B41" t="str">
            <v>BSV Glanzstoff St. Pölten</v>
          </cell>
          <cell r="C41" t="str">
            <v>ESV Bahnen</v>
          </cell>
          <cell r="D41" t="str">
            <v>St. Pölten</v>
          </cell>
        </row>
        <row r="42">
          <cell r="A42">
            <v>13140</v>
          </cell>
          <cell r="B42" t="str">
            <v>ESV Krems</v>
          </cell>
        </row>
        <row r="43">
          <cell r="A43">
            <v>13141</v>
          </cell>
          <cell r="B43" t="str">
            <v>WSV VOEST Alpine Krems</v>
          </cell>
        </row>
        <row r="44">
          <cell r="A44">
            <v>13142</v>
          </cell>
          <cell r="B44" t="str">
            <v>KV  Bad  Vöslau</v>
          </cell>
          <cell r="C44" t="str">
            <v>Thermenhalle</v>
          </cell>
          <cell r="D44" t="str">
            <v>Bad Vöslau</v>
          </cell>
        </row>
        <row r="45">
          <cell r="A45">
            <v>13143</v>
          </cell>
          <cell r="B45" t="str">
            <v>KSK Austria St. Pölten</v>
          </cell>
        </row>
        <row r="46">
          <cell r="A46">
            <v>13145</v>
          </cell>
          <cell r="B46" t="str">
            <v>SKG Gem.Bed. St. Pölten</v>
          </cell>
          <cell r="C46" t="str">
            <v>Gemeindekegelbahnen</v>
          </cell>
          <cell r="D46" t="str">
            <v>St. Pölten</v>
          </cell>
        </row>
        <row r="47">
          <cell r="A47">
            <v>13146</v>
          </cell>
          <cell r="B47" t="str">
            <v>KSK Sitzenberg Reidling</v>
          </cell>
        </row>
        <row r="48">
          <cell r="A48">
            <v>13147</v>
          </cell>
          <cell r="B48" t="str">
            <v>FZC TSK Langenrohr</v>
          </cell>
        </row>
        <row r="49">
          <cell r="A49">
            <v>13148</v>
          </cell>
          <cell r="B49" t="str">
            <v>KSK Austria Tabak Stein</v>
          </cell>
        </row>
        <row r="50">
          <cell r="A50">
            <v>13149</v>
          </cell>
          <cell r="B50" t="str">
            <v>SKK Hollabrunn</v>
          </cell>
          <cell r="C50" t="str">
            <v>Freizeittreff</v>
          </cell>
          <cell r="D50" t="str">
            <v>Hollabrunn</v>
          </cell>
        </row>
        <row r="51">
          <cell r="A51">
            <v>13150</v>
          </cell>
          <cell r="B51" t="str">
            <v>KSK Haitzendorf</v>
          </cell>
        </row>
        <row r="52">
          <cell r="A52">
            <v>13151</v>
          </cell>
          <cell r="B52" t="str">
            <v>KV Union Raika Mank</v>
          </cell>
        </row>
        <row r="53">
          <cell r="A53">
            <v>13152</v>
          </cell>
          <cell r="B53" t="str">
            <v>SV Union Niederleis</v>
          </cell>
        </row>
        <row r="54">
          <cell r="A54">
            <v>13153</v>
          </cell>
          <cell r="B54" t="str">
            <v>Kegelclub Krems Chemie</v>
          </cell>
        </row>
        <row r="55">
          <cell r="A55">
            <v>13154</v>
          </cell>
          <cell r="B55" t="str">
            <v>HSV Allensteig</v>
          </cell>
        </row>
        <row r="56">
          <cell r="A56">
            <v>13157</v>
          </cell>
          <cell r="B56" t="str">
            <v>KSK Göllersdorf</v>
          </cell>
          <cell r="C56" t="str">
            <v>Weisse Rode</v>
          </cell>
          <cell r="D56" t="str">
            <v>Göllersdorf</v>
          </cell>
        </row>
        <row r="57">
          <cell r="A57">
            <v>13158</v>
          </cell>
          <cell r="B57" t="str">
            <v>KV Sobieski Hollabrunn</v>
          </cell>
        </row>
        <row r="58">
          <cell r="A58">
            <v>13159</v>
          </cell>
          <cell r="B58" t="str">
            <v>KSK KW Ottenstein</v>
          </cell>
        </row>
        <row r="59">
          <cell r="A59">
            <v>13160</v>
          </cell>
          <cell r="B59" t="str">
            <v>KV GemBed Stockerau</v>
          </cell>
          <cell r="C59" t="str">
            <v>Sportzentrum</v>
          </cell>
          <cell r="D59" t="str">
            <v>Alte Au</v>
          </cell>
        </row>
        <row r="60">
          <cell r="A60">
            <v>13161</v>
          </cell>
          <cell r="B60" t="str">
            <v>KSV Herzogenburg</v>
          </cell>
          <cell r="C60" t="str">
            <v>Freizeitzentrum</v>
          </cell>
          <cell r="D60" t="str">
            <v>Herzogenburg</v>
          </cell>
        </row>
        <row r="61">
          <cell r="A61">
            <v>13162</v>
          </cell>
          <cell r="B61" t="str">
            <v>SKC - 92 Wiener Neustadt</v>
          </cell>
          <cell r="C61" t="str">
            <v>ÖGB Zentrum</v>
          </cell>
          <cell r="D61" t="str">
            <v>Wr. Neustadt</v>
          </cell>
        </row>
        <row r="62">
          <cell r="A62">
            <v>13163</v>
          </cell>
          <cell r="B62" t="str">
            <v>KSV Hainburg/Donau</v>
          </cell>
          <cell r="C62" t="str">
            <v>Gasthaus Toth</v>
          </cell>
          <cell r="D62" t="str">
            <v>Hainburg</v>
          </cell>
        </row>
        <row r="63">
          <cell r="A63">
            <v>13164</v>
          </cell>
          <cell r="B63" t="str">
            <v>1. KSK Traiskirchen</v>
          </cell>
          <cell r="C63" t="str">
            <v>Rodax GmbH</v>
          </cell>
          <cell r="D63" t="str">
            <v>Traiskirchen</v>
          </cell>
        </row>
        <row r="64">
          <cell r="A64">
            <v>13165</v>
          </cell>
          <cell r="B64" t="str">
            <v>SKC Kugl Siegersdorf</v>
          </cell>
          <cell r="C64" t="str">
            <v>Gasthaus Kugl</v>
          </cell>
          <cell r="D64" t="str">
            <v>Siegersdorf</v>
          </cell>
        </row>
        <row r="65">
          <cell r="A65">
            <v>13168</v>
          </cell>
          <cell r="B65" t="str">
            <v>1. KSC Siegersdorf</v>
          </cell>
          <cell r="C65" t="str">
            <v>Rodax GmbH</v>
          </cell>
          <cell r="D65" t="str">
            <v>Traiskirchen</v>
          </cell>
        </row>
        <row r="66">
          <cell r="A66">
            <v>13170</v>
          </cell>
          <cell r="B66" t="str">
            <v>SKC 92  Wr. Neustadt</v>
          </cell>
          <cell r="C66" t="str">
            <v>Gem.Bräunlichgasse</v>
          </cell>
          <cell r="D66" t="str">
            <v>Wiener Neustadt</v>
          </cell>
        </row>
        <row r="67">
          <cell r="A67">
            <v>13999</v>
          </cell>
          <cell r="B67" t="str">
            <v>Gruppe SÜD</v>
          </cell>
        </row>
        <row r="68">
          <cell r="A68">
            <v>23102</v>
          </cell>
          <cell r="B68" t="str">
            <v>ATV Wiener Neustadt</v>
          </cell>
        </row>
        <row r="69">
          <cell r="A69">
            <v>23103</v>
          </cell>
          <cell r="B69" t="str">
            <v>1.KSK GemBed Alutech Wr. Neust. 1</v>
          </cell>
        </row>
        <row r="70">
          <cell r="A70">
            <v>23107</v>
          </cell>
          <cell r="B70" t="str">
            <v>SKK Ebergassing 1</v>
          </cell>
          <cell r="C70" t="str">
            <v>GH Baumgartner</v>
          </cell>
          <cell r="D70" t="str">
            <v>Erlach</v>
          </cell>
        </row>
        <row r="71">
          <cell r="A71">
            <v>23113</v>
          </cell>
          <cell r="B71" t="str">
            <v>ESV Haidbrunn Wr. Neustadt 1</v>
          </cell>
          <cell r="C71" t="str">
            <v>Stadtkegelbahn</v>
          </cell>
          <cell r="D71" t="str">
            <v>Wr. Neustadt</v>
          </cell>
        </row>
        <row r="72">
          <cell r="A72">
            <v>23114</v>
          </cell>
          <cell r="B72" t="str">
            <v>KSK Raika Erlach 1</v>
          </cell>
          <cell r="C72" t="str">
            <v>GH Baumgartner</v>
          </cell>
          <cell r="D72" t="str">
            <v>Erlach</v>
          </cell>
        </row>
        <row r="73">
          <cell r="A73">
            <v>23117</v>
          </cell>
          <cell r="B73" t="str">
            <v>SK Fortuna Neunkirchen 1</v>
          </cell>
          <cell r="C73" t="str">
            <v>Restaurant Marktplatzl</v>
          </cell>
          <cell r="D73" t="str">
            <v>Gutenstein</v>
          </cell>
        </row>
        <row r="74">
          <cell r="A74">
            <v>23118</v>
          </cell>
          <cell r="B74" t="str">
            <v>KSV Lichtenwörth</v>
          </cell>
          <cell r="C74" t="str">
            <v>Freizeitzentrum</v>
          </cell>
          <cell r="D74" t="str">
            <v>Wr. Neudorf</v>
          </cell>
        </row>
        <row r="75">
          <cell r="A75">
            <v>23119</v>
          </cell>
          <cell r="B75" t="str">
            <v>KSV Gutenstein</v>
          </cell>
          <cell r="C75" t="str">
            <v>Pulverturm</v>
          </cell>
          <cell r="D75" t="str">
            <v>Krems</v>
          </cell>
        </row>
        <row r="76">
          <cell r="A76">
            <v>23132</v>
          </cell>
          <cell r="B76" t="str">
            <v>KV Wiener Neudorf 1</v>
          </cell>
          <cell r="C76" t="str">
            <v>Freizeitzentrum</v>
          </cell>
          <cell r="D76" t="str">
            <v>Wr. Neudorf</v>
          </cell>
        </row>
        <row r="77">
          <cell r="A77">
            <v>23137</v>
          </cell>
          <cell r="B77" t="str">
            <v>KSK Austria Krems</v>
          </cell>
          <cell r="C77" t="str">
            <v>Freizeitzentrum</v>
          </cell>
          <cell r="D77" t="str">
            <v>Wr. Neudorf</v>
          </cell>
        </row>
        <row r="78">
          <cell r="A78">
            <v>23142</v>
          </cell>
          <cell r="B78" t="str">
            <v>KV  Bad  Vöslau</v>
          </cell>
        </row>
        <row r="79">
          <cell r="A79">
            <v>24103</v>
          </cell>
          <cell r="B79" t="str">
            <v>1.KSK GemBed Alutech Wr. Neust. 2</v>
          </cell>
          <cell r="C79" t="str">
            <v>GH Baumgartner</v>
          </cell>
          <cell r="D79" t="str">
            <v>Erlach</v>
          </cell>
        </row>
        <row r="80">
          <cell r="A80">
            <v>24107</v>
          </cell>
          <cell r="B80" t="str">
            <v>SKK Ebergassing 2</v>
          </cell>
          <cell r="C80" t="str">
            <v>Volksheim</v>
          </cell>
          <cell r="D80" t="str">
            <v>Ebergassing</v>
          </cell>
        </row>
        <row r="81">
          <cell r="A81">
            <v>24113</v>
          </cell>
          <cell r="B81" t="str">
            <v>ESV Haidbrunn Wr. Neustadt 2</v>
          </cell>
          <cell r="C81" t="str">
            <v>Stadtkegelbahn</v>
          </cell>
          <cell r="D81" t="str">
            <v>Wr. Neustadt</v>
          </cell>
        </row>
        <row r="82">
          <cell r="A82">
            <v>24114</v>
          </cell>
          <cell r="B82" t="str">
            <v>KSK Raika Erlach 2</v>
          </cell>
          <cell r="C82" t="str">
            <v>Györi Liti</v>
          </cell>
          <cell r="D82" t="str">
            <v>Sopron</v>
          </cell>
        </row>
        <row r="83">
          <cell r="A83">
            <v>24117</v>
          </cell>
          <cell r="B83" t="str">
            <v>SK Fortuna Neunkirchen 2</v>
          </cell>
        </row>
        <row r="84">
          <cell r="A84">
            <v>24132</v>
          </cell>
          <cell r="B84" t="str">
            <v>KV Wiener Neudorf 2</v>
          </cell>
          <cell r="C84" t="str">
            <v>Freizeitzentrum</v>
          </cell>
          <cell r="D84" t="str">
            <v>Wr. Neudorf</v>
          </cell>
        </row>
        <row r="85">
          <cell r="A85">
            <v>98001</v>
          </cell>
          <cell r="B85" t="str">
            <v>Scarbantia-Elektromos</v>
          </cell>
          <cell r="C85" t="str">
            <v>Györi Liti</v>
          </cell>
          <cell r="D85" t="str">
            <v>Sopron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>
            <v>0</v>
          </cell>
          <cell r="B1" t="str">
            <v>kein</v>
          </cell>
          <cell r="C1" t="str">
            <v>Spieler</v>
          </cell>
        </row>
        <row r="2">
          <cell r="A2">
            <v>1000</v>
          </cell>
          <cell r="B2" t="str">
            <v>KRANZ</v>
          </cell>
          <cell r="C2" t="str">
            <v>Bernhard</v>
          </cell>
        </row>
        <row r="3">
          <cell r="A3">
            <v>1001</v>
          </cell>
          <cell r="B3" t="str">
            <v>BIERBAMER</v>
          </cell>
          <cell r="C3" t="str">
            <v>Karl</v>
          </cell>
        </row>
        <row r="4">
          <cell r="A4">
            <v>1002</v>
          </cell>
          <cell r="B4" t="str">
            <v>OFENBÖCK</v>
          </cell>
          <cell r="C4" t="str">
            <v>Hubert</v>
          </cell>
        </row>
        <row r="5">
          <cell r="A5">
            <v>1003</v>
          </cell>
          <cell r="B5" t="str">
            <v>DUDESCHEK</v>
          </cell>
          <cell r="C5" t="str">
            <v>Thomas</v>
          </cell>
        </row>
        <row r="6">
          <cell r="A6">
            <v>1004</v>
          </cell>
          <cell r="B6" t="str">
            <v>BANGO</v>
          </cell>
          <cell r="C6" t="str">
            <v>Josef</v>
          </cell>
        </row>
        <row r="7">
          <cell r="A7">
            <v>1005</v>
          </cell>
          <cell r="B7" t="str">
            <v>HIERZER</v>
          </cell>
          <cell r="C7" t="str">
            <v>Helmut</v>
          </cell>
        </row>
        <row r="8">
          <cell r="A8">
            <v>1006</v>
          </cell>
          <cell r="B8" t="str">
            <v>WILDING</v>
          </cell>
          <cell r="C8" t="str">
            <v>Robert</v>
          </cell>
        </row>
        <row r="9">
          <cell r="A9">
            <v>1008</v>
          </cell>
          <cell r="B9" t="str">
            <v>KÖLNER</v>
          </cell>
          <cell r="C9" t="str">
            <v>Wolfgang</v>
          </cell>
        </row>
        <row r="10">
          <cell r="A10">
            <v>1009</v>
          </cell>
          <cell r="B10" t="str">
            <v>ACKERMANN</v>
          </cell>
          <cell r="C10" t="str">
            <v>Karl</v>
          </cell>
        </row>
        <row r="11">
          <cell r="A11">
            <v>1010</v>
          </cell>
          <cell r="B11" t="str">
            <v>KRAML</v>
          </cell>
          <cell r="C11" t="str">
            <v>Jürgen</v>
          </cell>
        </row>
        <row r="12">
          <cell r="A12">
            <v>1011</v>
          </cell>
          <cell r="B12" t="str">
            <v>MAYERHOFER</v>
          </cell>
          <cell r="C12" t="str">
            <v>Gottfried</v>
          </cell>
        </row>
        <row r="13">
          <cell r="A13">
            <v>1012</v>
          </cell>
          <cell r="B13" t="str">
            <v>KÖLNER</v>
          </cell>
          <cell r="C13" t="str">
            <v>Florian</v>
          </cell>
        </row>
        <row r="14">
          <cell r="A14">
            <v>1013</v>
          </cell>
          <cell r="B14" t="str">
            <v>NEMETZ</v>
          </cell>
          <cell r="C14" t="str">
            <v>Werner</v>
          </cell>
        </row>
        <row r="15">
          <cell r="A15">
            <v>1014</v>
          </cell>
          <cell r="B15" t="str">
            <v>GROGGER</v>
          </cell>
          <cell r="C15" t="str">
            <v>Albert</v>
          </cell>
        </row>
        <row r="16">
          <cell r="A16">
            <v>1015</v>
          </cell>
          <cell r="B16" t="str">
            <v>REISENBAUER</v>
          </cell>
          <cell r="C16" t="str">
            <v>Johann</v>
          </cell>
        </row>
        <row r="17">
          <cell r="A17">
            <v>1016</v>
          </cell>
          <cell r="B17" t="str">
            <v>SCHERLEITNER</v>
          </cell>
          <cell r="C17" t="str">
            <v>Franz</v>
          </cell>
        </row>
        <row r="18">
          <cell r="A18">
            <v>1017</v>
          </cell>
          <cell r="B18" t="str">
            <v>MAYERHOFER</v>
          </cell>
          <cell r="C18" t="str">
            <v>Franz Josef</v>
          </cell>
        </row>
        <row r="19">
          <cell r="A19">
            <v>1018</v>
          </cell>
          <cell r="B19" t="str">
            <v>SCHULZ</v>
          </cell>
          <cell r="C19" t="str">
            <v>Peter</v>
          </cell>
        </row>
        <row r="20">
          <cell r="A20">
            <v>1019</v>
          </cell>
          <cell r="B20" t="str">
            <v>SUCHY</v>
          </cell>
          <cell r="C20" t="str">
            <v>Günter</v>
          </cell>
        </row>
        <row r="21">
          <cell r="A21">
            <v>1020</v>
          </cell>
          <cell r="B21" t="str">
            <v>GAUWEILER</v>
          </cell>
          <cell r="C21" t="str">
            <v>Thomas</v>
          </cell>
        </row>
        <row r="22">
          <cell r="A22">
            <v>1021</v>
          </cell>
          <cell r="B22" t="str">
            <v>WINDBÜCHLER</v>
          </cell>
          <cell r="C22" t="str">
            <v>Herbert</v>
          </cell>
        </row>
        <row r="23">
          <cell r="A23">
            <v>1022</v>
          </cell>
          <cell r="B23" t="str">
            <v>SCHWARZ</v>
          </cell>
          <cell r="C23" t="str">
            <v>Rudolf</v>
          </cell>
        </row>
        <row r="24">
          <cell r="A24">
            <v>1023</v>
          </cell>
          <cell r="B24" t="str">
            <v>KIESSLICH</v>
          </cell>
          <cell r="C24" t="str">
            <v>Herbert</v>
          </cell>
        </row>
        <row r="25">
          <cell r="A25">
            <v>1024</v>
          </cell>
          <cell r="B25" t="str">
            <v>KIENBÖCK</v>
          </cell>
          <cell r="C25" t="str">
            <v>Wolfgang</v>
          </cell>
        </row>
        <row r="26">
          <cell r="A26">
            <v>1026</v>
          </cell>
          <cell r="B26" t="str">
            <v>MAYER</v>
          </cell>
          <cell r="C26" t="str">
            <v>Otmar</v>
          </cell>
        </row>
        <row r="27">
          <cell r="A27">
            <v>1027</v>
          </cell>
          <cell r="B27" t="str">
            <v>KRETSCHMAYER</v>
          </cell>
          <cell r="C27" t="str">
            <v>Roland</v>
          </cell>
        </row>
        <row r="28">
          <cell r="A28">
            <v>1028</v>
          </cell>
          <cell r="B28" t="str">
            <v>WEIß</v>
          </cell>
          <cell r="C28" t="str">
            <v>Matthias</v>
          </cell>
        </row>
        <row r="29">
          <cell r="A29">
            <v>1029</v>
          </cell>
          <cell r="B29" t="str">
            <v>HASELBAUER</v>
          </cell>
          <cell r="C29" t="str">
            <v>Otto</v>
          </cell>
        </row>
        <row r="30">
          <cell r="A30">
            <v>1030</v>
          </cell>
          <cell r="B30" t="str">
            <v>NAPRAVNIK</v>
          </cell>
          <cell r="C30" t="str">
            <v>Christian</v>
          </cell>
        </row>
        <row r="31">
          <cell r="A31">
            <v>1031</v>
          </cell>
          <cell r="B31" t="str">
            <v>FOCHLER</v>
          </cell>
          <cell r="C31" t="str">
            <v>Stefan</v>
          </cell>
        </row>
        <row r="32">
          <cell r="A32">
            <v>1032</v>
          </cell>
          <cell r="B32" t="str">
            <v>HOFBAUER</v>
          </cell>
          <cell r="C32" t="str">
            <v>Roland</v>
          </cell>
        </row>
        <row r="33">
          <cell r="A33">
            <v>1033</v>
          </cell>
          <cell r="B33" t="str">
            <v>ORIOVICS</v>
          </cell>
          <cell r="C33" t="str">
            <v>Johann</v>
          </cell>
        </row>
        <row r="34">
          <cell r="A34">
            <v>1034</v>
          </cell>
          <cell r="B34" t="str">
            <v>PRÖLL</v>
          </cell>
          <cell r="C34" t="str">
            <v>Manuel</v>
          </cell>
        </row>
        <row r="35">
          <cell r="A35">
            <v>1035</v>
          </cell>
          <cell r="B35" t="str">
            <v>SALOMON</v>
          </cell>
          <cell r="C35" t="str">
            <v>Hans</v>
          </cell>
        </row>
        <row r="36">
          <cell r="A36">
            <v>1036</v>
          </cell>
          <cell r="B36" t="str">
            <v>GALLY</v>
          </cell>
          <cell r="C36" t="str">
            <v>Ernst</v>
          </cell>
        </row>
        <row r="37">
          <cell r="A37">
            <v>1037</v>
          </cell>
          <cell r="B37" t="str">
            <v>KALTENBECK</v>
          </cell>
          <cell r="C37" t="str">
            <v>Johann</v>
          </cell>
        </row>
        <row r="38">
          <cell r="A38">
            <v>1038</v>
          </cell>
          <cell r="B38" t="str">
            <v>STEINDL</v>
          </cell>
          <cell r="C38" t="str">
            <v>Christian</v>
          </cell>
        </row>
        <row r="39">
          <cell r="A39">
            <v>1039</v>
          </cell>
          <cell r="B39" t="str">
            <v>STEINMAIR</v>
          </cell>
          <cell r="C39" t="str">
            <v>Gerd</v>
          </cell>
        </row>
        <row r="40">
          <cell r="A40">
            <v>1040</v>
          </cell>
          <cell r="B40" t="str">
            <v>WEISS</v>
          </cell>
          <cell r="C40" t="str">
            <v>Karl</v>
          </cell>
        </row>
        <row r="41">
          <cell r="A41">
            <v>1041</v>
          </cell>
          <cell r="B41" t="str">
            <v>WIEDNER</v>
          </cell>
          <cell r="C41" t="str">
            <v>Peter</v>
          </cell>
        </row>
        <row r="42">
          <cell r="A42">
            <v>1042</v>
          </cell>
          <cell r="B42" t="str">
            <v>ARTNER</v>
          </cell>
          <cell r="C42" t="str">
            <v>Leonhard</v>
          </cell>
        </row>
        <row r="43">
          <cell r="A43">
            <v>1043</v>
          </cell>
          <cell r="B43" t="str">
            <v>PALENIK</v>
          </cell>
          <cell r="C43" t="str">
            <v>Johann</v>
          </cell>
        </row>
        <row r="44">
          <cell r="A44">
            <v>1044</v>
          </cell>
          <cell r="B44" t="str">
            <v>BLEHA</v>
          </cell>
          <cell r="C44" t="str">
            <v>Dieter</v>
          </cell>
        </row>
        <row r="45">
          <cell r="A45">
            <v>1047</v>
          </cell>
          <cell r="B45" t="str">
            <v>HOUSZKA</v>
          </cell>
          <cell r="C45" t="str">
            <v>Norbert</v>
          </cell>
        </row>
        <row r="46">
          <cell r="A46">
            <v>1048</v>
          </cell>
          <cell r="B46" t="str">
            <v>HRUBY</v>
          </cell>
          <cell r="C46" t="str">
            <v>Josef</v>
          </cell>
        </row>
        <row r="47">
          <cell r="A47">
            <v>1049</v>
          </cell>
          <cell r="B47" t="str">
            <v>ROTH</v>
          </cell>
          <cell r="C47" t="str">
            <v>Herbert</v>
          </cell>
        </row>
        <row r="48">
          <cell r="A48">
            <v>1050</v>
          </cell>
          <cell r="B48" t="str">
            <v>ELLER</v>
          </cell>
          <cell r="C48" t="str">
            <v>Herbert</v>
          </cell>
        </row>
        <row r="49">
          <cell r="A49">
            <v>1052</v>
          </cell>
          <cell r="B49" t="str">
            <v>KOMUCZKY</v>
          </cell>
          <cell r="C49" t="str">
            <v>Werner</v>
          </cell>
        </row>
        <row r="50">
          <cell r="A50">
            <v>1053</v>
          </cell>
          <cell r="B50" t="str">
            <v>PRÖLL</v>
          </cell>
          <cell r="C50" t="str">
            <v>Rene</v>
          </cell>
        </row>
        <row r="51">
          <cell r="A51">
            <v>1054</v>
          </cell>
          <cell r="B51" t="str">
            <v>SEIBERL</v>
          </cell>
          <cell r="C51" t="str">
            <v>Peter</v>
          </cell>
        </row>
        <row r="52">
          <cell r="A52">
            <v>1055</v>
          </cell>
          <cell r="B52" t="str">
            <v>WINKLER</v>
          </cell>
          <cell r="C52" t="str">
            <v>Johann</v>
          </cell>
        </row>
        <row r="53">
          <cell r="A53">
            <v>1056</v>
          </cell>
          <cell r="B53" t="str">
            <v>REISNER</v>
          </cell>
          <cell r="C53" t="str">
            <v>Konrad</v>
          </cell>
        </row>
        <row r="54">
          <cell r="A54">
            <v>1057</v>
          </cell>
          <cell r="B54" t="str">
            <v>SCHÖLLER</v>
          </cell>
          <cell r="C54" t="str">
            <v>Hans - Peter</v>
          </cell>
        </row>
        <row r="55">
          <cell r="A55">
            <v>1058</v>
          </cell>
          <cell r="B55" t="str">
            <v>GUTSCHER</v>
          </cell>
          <cell r="C55" t="str">
            <v>Karl</v>
          </cell>
        </row>
        <row r="56">
          <cell r="A56">
            <v>1059</v>
          </cell>
          <cell r="B56" t="str">
            <v>BARISICH</v>
          </cell>
          <cell r="C56" t="str">
            <v>Werner</v>
          </cell>
        </row>
        <row r="57">
          <cell r="A57">
            <v>1061</v>
          </cell>
          <cell r="B57" t="str">
            <v>ARTNER</v>
          </cell>
          <cell r="C57" t="str">
            <v>Robert</v>
          </cell>
        </row>
        <row r="58">
          <cell r="A58">
            <v>1063</v>
          </cell>
          <cell r="B58" t="str">
            <v>ZIMMERMANN</v>
          </cell>
          <cell r="C58" t="str">
            <v>Andreas</v>
          </cell>
        </row>
        <row r="59">
          <cell r="A59">
            <v>1064</v>
          </cell>
          <cell r="B59" t="str">
            <v>FUNKE</v>
          </cell>
          <cell r="C59" t="str">
            <v>Hans</v>
          </cell>
        </row>
        <row r="60">
          <cell r="A60">
            <v>1065</v>
          </cell>
          <cell r="B60" t="str">
            <v>HAYMERLE</v>
          </cell>
          <cell r="C60" t="str">
            <v>Christian</v>
          </cell>
        </row>
        <row r="61">
          <cell r="A61">
            <v>1066</v>
          </cell>
          <cell r="B61" t="str">
            <v>CARDA</v>
          </cell>
          <cell r="C61" t="str">
            <v>Lukas</v>
          </cell>
        </row>
        <row r="62">
          <cell r="A62">
            <v>1067</v>
          </cell>
          <cell r="B62" t="str">
            <v>RAUCH</v>
          </cell>
          <cell r="C62" t="str">
            <v>Rudolf</v>
          </cell>
        </row>
        <row r="63">
          <cell r="A63">
            <v>1068</v>
          </cell>
          <cell r="B63" t="str">
            <v>HOLZER</v>
          </cell>
          <cell r="C63" t="str">
            <v>Johann</v>
          </cell>
        </row>
        <row r="64">
          <cell r="A64">
            <v>1069</v>
          </cell>
          <cell r="B64" t="str">
            <v>POPP</v>
          </cell>
          <cell r="C64" t="str">
            <v>Heinrich</v>
          </cell>
        </row>
        <row r="65">
          <cell r="A65">
            <v>1070</v>
          </cell>
          <cell r="B65" t="str">
            <v>OSTERMANN</v>
          </cell>
          <cell r="C65" t="str">
            <v>Karl</v>
          </cell>
        </row>
        <row r="66">
          <cell r="A66">
            <v>1071</v>
          </cell>
          <cell r="B66" t="str">
            <v>HAAS</v>
          </cell>
          <cell r="C66" t="str">
            <v>Richard</v>
          </cell>
        </row>
        <row r="67">
          <cell r="A67">
            <v>1073</v>
          </cell>
          <cell r="B67" t="str">
            <v>PALENIK-SCHÖLLENBAUER</v>
          </cell>
          <cell r="C67" t="str">
            <v>Markus</v>
          </cell>
        </row>
        <row r="68">
          <cell r="A68">
            <v>1074</v>
          </cell>
          <cell r="B68" t="str">
            <v>POIDINGER</v>
          </cell>
          <cell r="C68" t="str">
            <v>Manfred</v>
          </cell>
        </row>
        <row r="69">
          <cell r="A69">
            <v>1075</v>
          </cell>
          <cell r="B69" t="str">
            <v>SCHÖLLER</v>
          </cell>
          <cell r="C69" t="str">
            <v>Herbert</v>
          </cell>
        </row>
        <row r="70">
          <cell r="A70">
            <v>1076</v>
          </cell>
          <cell r="B70" t="str">
            <v>STEIGER</v>
          </cell>
          <cell r="C70" t="str">
            <v>Alfred</v>
          </cell>
        </row>
        <row r="71">
          <cell r="A71">
            <v>1077</v>
          </cell>
          <cell r="B71" t="str">
            <v>GESSL</v>
          </cell>
          <cell r="C71" t="str">
            <v>Joachim</v>
          </cell>
        </row>
        <row r="72">
          <cell r="A72">
            <v>1079</v>
          </cell>
          <cell r="B72" t="str">
            <v>MUHR</v>
          </cell>
          <cell r="C72" t="str">
            <v>Manfred</v>
          </cell>
        </row>
        <row r="73">
          <cell r="A73">
            <v>1080</v>
          </cell>
          <cell r="B73" t="str">
            <v>WERNER</v>
          </cell>
          <cell r="C73" t="str">
            <v>Johann</v>
          </cell>
        </row>
        <row r="74">
          <cell r="A74">
            <v>1081</v>
          </cell>
          <cell r="B74" t="str">
            <v>BOCZY</v>
          </cell>
          <cell r="C74" t="str">
            <v>Hans</v>
          </cell>
        </row>
        <row r="75">
          <cell r="A75">
            <v>1082</v>
          </cell>
          <cell r="B75" t="str">
            <v>EDER</v>
          </cell>
          <cell r="C75" t="str">
            <v>Heinz</v>
          </cell>
        </row>
        <row r="76">
          <cell r="A76">
            <v>1083</v>
          </cell>
          <cell r="B76" t="str">
            <v>FRÖHLICH</v>
          </cell>
          <cell r="C76" t="str">
            <v>Gerhard</v>
          </cell>
        </row>
        <row r="77">
          <cell r="A77">
            <v>1084</v>
          </cell>
          <cell r="B77" t="str">
            <v>FRÖHLICH</v>
          </cell>
          <cell r="C77" t="str">
            <v>Othmar</v>
          </cell>
        </row>
        <row r="78">
          <cell r="A78">
            <v>1085</v>
          </cell>
          <cell r="B78" t="str">
            <v>PRÜNNER</v>
          </cell>
          <cell r="C78" t="str">
            <v>Rudolf</v>
          </cell>
        </row>
        <row r="79">
          <cell r="A79">
            <v>1086</v>
          </cell>
          <cell r="B79" t="str">
            <v>GAMERITH</v>
          </cell>
          <cell r="C79" t="str">
            <v>Bernhard</v>
          </cell>
        </row>
        <row r="80">
          <cell r="A80">
            <v>1087</v>
          </cell>
          <cell r="B80" t="str">
            <v>KNEBEL</v>
          </cell>
          <cell r="C80" t="str">
            <v>Herbert</v>
          </cell>
        </row>
        <row r="81">
          <cell r="A81">
            <v>1088</v>
          </cell>
          <cell r="B81" t="str">
            <v>WIETTER</v>
          </cell>
          <cell r="C81" t="str">
            <v>Walter</v>
          </cell>
        </row>
        <row r="82">
          <cell r="A82">
            <v>1089</v>
          </cell>
          <cell r="B82" t="str">
            <v>BITTERMANN</v>
          </cell>
          <cell r="C82" t="str">
            <v>Herbert</v>
          </cell>
        </row>
        <row r="83">
          <cell r="A83">
            <v>1090</v>
          </cell>
          <cell r="B83" t="str">
            <v>MORAWA</v>
          </cell>
          <cell r="C83" t="str">
            <v>Julius</v>
          </cell>
        </row>
        <row r="84">
          <cell r="A84">
            <v>1091</v>
          </cell>
          <cell r="B84" t="str">
            <v>PFISTERER</v>
          </cell>
          <cell r="C84" t="str">
            <v>Gerhard</v>
          </cell>
        </row>
        <row r="85">
          <cell r="A85">
            <v>1092</v>
          </cell>
          <cell r="B85" t="str">
            <v>FOHRINGER</v>
          </cell>
          <cell r="C85" t="str">
            <v>Herbert</v>
          </cell>
        </row>
        <row r="86">
          <cell r="A86">
            <v>1093</v>
          </cell>
          <cell r="B86" t="str">
            <v>SEIDL</v>
          </cell>
          <cell r="C86" t="str">
            <v>Lukas</v>
          </cell>
        </row>
        <row r="87">
          <cell r="A87">
            <v>1094</v>
          </cell>
          <cell r="B87" t="str">
            <v>GALUSKA</v>
          </cell>
          <cell r="C87" t="str">
            <v>Martin</v>
          </cell>
        </row>
        <row r="88">
          <cell r="A88">
            <v>1095</v>
          </cell>
          <cell r="B88" t="str">
            <v>RAUCH</v>
          </cell>
          <cell r="C88" t="str">
            <v>Franz</v>
          </cell>
        </row>
        <row r="89">
          <cell r="A89">
            <v>1096</v>
          </cell>
          <cell r="B89" t="str">
            <v>MERL</v>
          </cell>
          <cell r="C89" t="str">
            <v>Werner</v>
          </cell>
        </row>
        <row r="90">
          <cell r="A90">
            <v>1097</v>
          </cell>
          <cell r="B90" t="str">
            <v>NEIDHART</v>
          </cell>
          <cell r="C90" t="str">
            <v>Thomas</v>
          </cell>
        </row>
        <row r="91">
          <cell r="A91">
            <v>1099</v>
          </cell>
          <cell r="B91" t="str">
            <v>WISBAUER</v>
          </cell>
          <cell r="C91" t="str">
            <v>Herbert  sen.</v>
          </cell>
        </row>
        <row r="92">
          <cell r="A92">
            <v>1100</v>
          </cell>
          <cell r="B92" t="str">
            <v>REICHENAUER</v>
          </cell>
          <cell r="C92" t="str">
            <v>Peter</v>
          </cell>
        </row>
        <row r="93">
          <cell r="A93">
            <v>1101</v>
          </cell>
          <cell r="B93" t="str">
            <v>LANG</v>
          </cell>
          <cell r="C93" t="str">
            <v>Alfred</v>
          </cell>
        </row>
        <row r="94">
          <cell r="A94">
            <v>1103</v>
          </cell>
          <cell r="B94" t="str">
            <v>WILTSCHKO</v>
          </cell>
          <cell r="C94" t="str">
            <v>Peter</v>
          </cell>
        </row>
        <row r="95">
          <cell r="A95">
            <v>1104</v>
          </cell>
          <cell r="B95" t="str">
            <v>KÜTTNER</v>
          </cell>
          <cell r="C95" t="str">
            <v>Michael</v>
          </cell>
        </row>
        <row r="96">
          <cell r="A96">
            <v>1105</v>
          </cell>
          <cell r="B96" t="str">
            <v>FESZL</v>
          </cell>
          <cell r="C96" t="str">
            <v>Georg</v>
          </cell>
        </row>
        <row r="97">
          <cell r="A97">
            <v>1106</v>
          </cell>
          <cell r="B97" t="str">
            <v>PICHLER</v>
          </cell>
          <cell r="C97" t="str">
            <v>Thomas</v>
          </cell>
        </row>
        <row r="98">
          <cell r="A98">
            <v>1107</v>
          </cell>
          <cell r="B98" t="str">
            <v>BERNDL</v>
          </cell>
          <cell r="C98" t="str">
            <v>Manfred</v>
          </cell>
        </row>
        <row r="99">
          <cell r="A99">
            <v>1108</v>
          </cell>
          <cell r="B99" t="str">
            <v>KOHLHAMMER</v>
          </cell>
          <cell r="C99" t="str">
            <v>Helmut</v>
          </cell>
        </row>
        <row r="100">
          <cell r="A100">
            <v>1109</v>
          </cell>
          <cell r="B100" t="str">
            <v>TRÄNKER</v>
          </cell>
          <cell r="C100" t="str">
            <v>Christian</v>
          </cell>
        </row>
        <row r="101">
          <cell r="A101">
            <v>1110</v>
          </cell>
          <cell r="B101" t="str">
            <v>ULBINGER</v>
          </cell>
          <cell r="C101" t="str">
            <v>Kurt</v>
          </cell>
        </row>
        <row r="102">
          <cell r="A102">
            <v>1111</v>
          </cell>
          <cell r="B102" t="str">
            <v>MAGNUS</v>
          </cell>
          <cell r="C102" t="str">
            <v>Anton</v>
          </cell>
        </row>
        <row r="103">
          <cell r="A103">
            <v>1112</v>
          </cell>
          <cell r="B103" t="str">
            <v>JUZA</v>
          </cell>
          <cell r="C103" t="str">
            <v>Gerald</v>
          </cell>
        </row>
        <row r="104">
          <cell r="A104">
            <v>1113</v>
          </cell>
          <cell r="B104" t="str">
            <v>HAAS</v>
          </cell>
          <cell r="C104" t="str">
            <v>Christopher</v>
          </cell>
        </row>
        <row r="105">
          <cell r="A105">
            <v>1114</v>
          </cell>
          <cell r="B105" t="str">
            <v>WOHLMUTH</v>
          </cell>
          <cell r="C105" t="str">
            <v>Alois</v>
          </cell>
        </row>
        <row r="106">
          <cell r="A106">
            <v>1115</v>
          </cell>
          <cell r="B106" t="str">
            <v>TASCH</v>
          </cell>
          <cell r="C106" t="str">
            <v>Christian</v>
          </cell>
        </row>
        <row r="107">
          <cell r="A107">
            <v>1116</v>
          </cell>
          <cell r="B107" t="str">
            <v>SPEISER</v>
          </cell>
          <cell r="C107" t="str">
            <v>Johannes</v>
          </cell>
        </row>
        <row r="108">
          <cell r="A108">
            <v>1117</v>
          </cell>
          <cell r="B108" t="str">
            <v>PRACSER</v>
          </cell>
          <cell r="C108" t="str">
            <v>Gerhard</v>
          </cell>
        </row>
        <row r="109">
          <cell r="A109">
            <v>1118</v>
          </cell>
          <cell r="B109" t="str">
            <v>STUDIHRAD</v>
          </cell>
          <cell r="C109" t="str">
            <v>Rudolf</v>
          </cell>
        </row>
        <row r="110">
          <cell r="A110">
            <v>1119</v>
          </cell>
          <cell r="B110" t="str">
            <v>FOLLY</v>
          </cell>
          <cell r="C110" t="str">
            <v>Stefan</v>
          </cell>
        </row>
        <row r="111">
          <cell r="A111">
            <v>1120</v>
          </cell>
          <cell r="B111" t="str">
            <v>WATZ</v>
          </cell>
          <cell r="C111" t="str">
            <v>Herbert</v>
          </cell>
        </row>
        <row r="112">
          <cell r="A112">
            <v>1121</v>
          </cell>
          <cell r="B112" t="str">
            <v>WATZ</v>
          </cell>
          <cell r="C112" t="str">
            <v>Robert</v>
          </cell>
        </row>
        <row r="113">
          <cell r="A113">
            <v>1122</v>
          </cell>
          <cell r="B113" t="str">
            <v>WEIHS</v>
          </cell>
          <cell r="C113" t="str">
            <v>Alfred</v>
          </cell>
        </row>
        <row r="114">
          <cell r="A114">
            <v>1123</v>
          </cell>
          <cell r="B114" t="str">
            <v>WEISS</v>
          </cell>
          <cell r="C114" t="str">
            <v>Reinhard</v>
          </cell>
        </row>
        <row r="115">
          <cell r="A115">
            <v>1124</v>
          </cell>
          <cell r="B115" t="str">
            <v>WEISS</v>
          </cell>
          <cell r="C115" t="str">
            <v>Werner</v>
          </cell>
        </row>
        <row r="116">
          <cell r="A116">
            <v>1125</v>
          </cell>
          <cell r="B116" t="str">
            <v>GRÜNWALD</v>
          </cell>
          <cell r="C116" t="str">
            <v>Walter</v>
          </cell>
        </row>
        <row r="117">
          <cell r="A117">
            <v>1126</v>
          </cell>
          <cell r="B117" t="str">
            <v>ZACH</v>
          </cell>
          <cell r="C117" t="str">
            <v>Manuel</v>
          </cell>
        </row>
        <row r="118">
          <cell r="A118">
            <v>1128</v>
          </cell>
          <cell r="B118" t="str">
            <v>KARNTHALER</v>
          </cell>
          <cell r="C118" t="str">
            <v>Ewald</v>
          </cell>
        </row>
        <row r="119">
          <cell r="A119">
            <v>1129</v>
          </cell>
          <cell r="B119" t="str">
            <v>NEBL</v>
          </cell>
          <cell r="C119" t="str">
            <v>Helmut</v>
          </cell>
        </row>
        <row r="120">
          <cell r="A120">
            <v>1130</v>
          </cell>
          <cell r="B120" t="str">
            <v>MOLLAY</v>
          </cell>
          <cell r="C120" t="str">
            <v>Andreas</v>
          </cell>
        </row>
        <row r="121">
          <cell r="A121">
            <v>1132</v>
          </cell>
          <cell r="B121" t="str">
            <v>PECHAL</v>
          </cell>
          <cell r="C121" t="str">
            <v>Gerhard</v>
          </cell>
        </row>
        <row r="122">
          <cell r="A122">
            <v>1133</v>
          </cell>
          <cell r="B122" t="str">
            <v>TAUCHNER</v>
          </cell>
          <cell r="C122" t="str">
            <v>Karl</v>
          </cell>
        </row>
        <row r="123">
          <cell r="A123">
            <v>1134</v>
          </cell>
          <cell r="B123" t="str">
            <v>HACKL</v>
          </cell>
          <cell r="C123" t="str">
            <v>Daniel</v>
          </cell>
        </row>
        <row r="124">
          <cell r="A124">
            <v>1135</v>
          </cell>
          <cell r="B124" t="str">
            <v>HAFNER</v>
          </cell>
          <cell r="C124" t="str">
            <v>Edmund</v>
          </cell>
        </row>
        <row r="125">
          <cell r="A125">
            <v>1136</v>
          </cell>
          <cell r="B125" t="str">
            <v>VALIGURA</v>
          </cell>
          <cell r="C125" t="str">
            <v>Peter</v>
          </cell>
        </row>
        <row r="126">
          <cell r="A126">
            <v>1137</v>
          </cell>
          <cell r="B126" t="str">
            <v>GREGORINCIC</v>
          </cell>
          <cell r="C126" t="str">
            <v>Dragutin</v>
          </cell>
        </row>
        <row r="127">
          <cell r="A127">
            <v>1138</v>
          </cell>
          <cell r="B127" t="str">
            <v>BREZINA</v>
          </cell>
          <cell r="C127" t="str">
            <v>Walter</v>
          </cell>
        </row>
        <row r="128">
          <cell r="A128">
            <v>1140</v>
          </cell>
          <cell r="B128" t="str">
            <v>PESKA</v>
          </cell>
          <cell r="C128" t="str">
            <v>Karl</v>
          </cell>
        </row>
        <row r="129">
          <cell r="A129">
            <v>1141</v>
          </cell>
          <cell r="B129" t="str">
            <v>KONRATH</v>
          </cell>
          <cell r="C129" t="str">
            <v>Dieter</v>
          </cell>
        </row>
        <row r="130">
          <cell r="A130">
            <v>1142</v>
          </cell>
          <cell r="B130" t="str">
            <v>DOLEZAL</v>
          </cell>
          <cell r="C130" t="str">
            <v>Harald</v>
          </cell>
        </row>
        <row r="131">
          <cell r="A131">
            <v>1143</v>
          </cell>
          <cell r="B131" t="str">
            <v>KORNFELL</v>
          </cell>
          <cell r="C131" t="str">
            <v>Andreas</v>
          </cell>
        </row>
        <row r="132">
          <cell r="A132">
            <v>1144</v>
          </cell>
          <cell r="B132" t="str">
            <v>ANGERER</v>
          </cell>
          <cell r="C132" t="str">
            <v>Christian</v>
          </cell>
        </row>
        <row r="133">
          <cell r="A133">
            <v>1145</v>
          </cell>
          <cell r="B133" t="str">
            <v>MUHM</v>
          </cell>
          <cell r="C133" t="str">
            <v>Franz</v>
          </cell>
        </row>
        <row r="134">
          <cell r="A134">
            <v>1146</v>
          </cell>
          <cell r="B134" t="str">
            <v>RÜEL</v>
          </cell>
          <cell r="C134" t="str">
            <v>Karl</v>
          </cell>
        </row>
        <row r="135">
          <cell r="A135">
            <v>1147</v>
          </cell>
          <cell r="B135" t="str">
            <v>RÜEL</v>
          </cell>
          <cell r="C135" t="str">
            <v>Karl</v>
          </cell>
        </row>
        <row r="136">
          <cell r="A136">
            <v>1149</v>
          </cell>
          <cell r="B136" t="str">
            <v>FUCHS</v>
          </cell>
          <cell r="C136" t="str">
            <v>Helmut</v>
          </cell>
        </row>
        <row r="137">
          <cell r="A137">
            <v>1150</v>
          </cell>
          <cell r="B137" t="str">
            <v>TASCH</v>
          </cell>
          <cell r="C137" t="str">
            <v>Karl</v>
          </cell>
        </row>
        <row r="138">
          <cell r="A138">
            <v>1152</v>
          </cell>
          <cell r="B138" t="str">
            <v>SCHREIBER</v>
          </cell>
          <cell r="C138" t="str">
            <v>Helmut</v>
          </cell>
        </row>
        <row r="139">
          <cell r="A139">
            <v>1153</v>
          </cell>
          <cell r="B139" t="str">
            <v>VALIGURA</v>
          </cell>
          <cell r="C139" t="str">
            <v>Vladimir</v>
          </cell>
        </row>
        <row r="140">
          <cell r="A140">
            <v>1154</v>
          </cell>
          <cell r="B140" t="str">
            <v>WEISS</v>
          </cell>
          <cell r="C140" t="str">
            <v>Franz</v>
          </cell>
        </row>
        <row r="141">
          <cell r="A141">
            <v>1155</v>
          </cell>
          <cell r="B141" t="str">
            <v>HAPPENHOFER</v>
          </cell>
          <cell r="C141" t="str">
            <v>Hermann</v>
          </cell>
        </row>
        <row r="142">
          <cell r="A142">
            <v>1158</v>
          </cell>
          <cell r="B142" t="str">
            <v>HLAVATY</v>
          </cell>
          <cell r="C142" t="str">
            <v>Michael</v>
          </cell>
        </row>
        <row r="143">
          <cell r="A143">
            <v>1159</v>
          </cell>
          <cell r="B143" t="str">
            <v>KREUSEL</v>
          </cell>
          <cell r="C143" t="str">
            <v>Manfred</v>
          </cell>
        </row>
        <row r="144">
          <cell r="A144">
            <v>1162</v>
          </cell>
          <cell r="B144" t="str">
            <v>ZIERER</v>
          </cell>
          <cell r="C144" t="str">
            <v>Raimund</v>
          </cell>
        </row>
        <row r="145">
          <cell r="A145">
            <v>1163</v>
          </cell>
          <cell r="B145" t="str">
            <v>RUTHNER</v>
          </cell>
          <cell r="C145" t="str">
            <v>Helmut</v>
          </cell>
        </row>
        <row r="146">
          <cell r="A146">
            <v>1164</v>
          </cell>
          <cell r="B146" t="str">
            <v>SCHEIDL</v>
          </cell>
          <cell r="C146" t="str">
            <v>Josef</v>
          </cell>
        </row>
        <row r="147">
          <cell r="A147">
            <v>1165</v>
          </cell>
          <cell r="B147" t="str">
            <v>STEINPRUCKNER</v>
          </cell>
          <cell r="C147" t="str">
            <v>Franz</v>
          </cell>
        </row>
        <row r="148">
          <cell r="A148">
            <v>1167</v>
          </cell>
          <cell r="B148" t="str">
            <v>HASL</v>
          </cell>
          <cell r="C148" t="str">
            <v>Michael</v>
          </cell>
        </row>
        <row r="149">
          <cell r="A149">
            <v>1168</v>
          </cell>
          <cell r="B149" t="str">
            <v>ADAMEC</v>
          </cell>
          <cell r="C149" t="str">
            <v>Johann</v>
          </cell>
        </row>
        <row r="150">
          <cell r="A150">
            <v>1169</v>
          </cell>
          <cell r="B150" t="str">
            <v>GROHOTOLSZKY</v>
          </cell>
          <cell r="C150" t="str">
            <v>Gerald</v>
          </cell>
        </row>
        <row r="151">
          <cell r="A151">
            <v>1170</v>
          </cell>
          <cell r="B151" t="str">
            <v>CHRIST</v>
          </cell>
          <cell r="C151" t="str">
            <v>Alfred</v>
          </cell>
        </row>
        <row r="152">
          <cell r="A152">
            <v>1171</v>
          </cell>
          <cell r="B152" t="str">
            <v>CHRIST</v>
          </cell>
          <cell r="C152" t="str">
            <v>Andreas</v>
          </cell>
        </row>
        <row r="153">
          <cell r="A153">
            <v>1172</v>
          </cell>
          <cell r="B153" t="str">
            <v>CHRIST</v>
          </cell>
          <cell r="C153" t="str">
            <v>Herbert</v>
          </cell>
        </row>
        <row r="154">
          <cell r="A154">
            <v>1173</v>
          </cell>
          <cell r="B154" t="str">
            <v>OFNER</v>
          </cell>
          <cell r="C154" t="str">
            <v>Raimund</v>
          </cell>
        </row>
        <row r="155">
          <cell r="A155">
            <v>1174</v>
          </cell>
          <cell r="B155" t="str">
            <v>WAGENSONNER</v>
          </cell>
          <cell r="C155" t="str">
            <v>Franz</v>
          </cell>
        </row>
        <row r="156">
          <cell r="A156">
            <v>1175</v>
          </cell>
          <cell r="B156" t="str">
            <v>HANDLER</v>
          </cell>
          <cell r="C156" t="str">
            <v>Günter</v>
          </cell>
        </row>
        <row r="157">
          <cell r="A157">
            <v>1176</v>
          </cell>
          <cell r="B157" t="str">
            <v>HAUNOLD</v>
          </cell>
          <cell r="C157" t="str">
            <v>Thomas</v>
          </cell>
        </row>
        <row r="158">
          <cell r="A158">
            <v>1177</v>
          </cell>
          <cell r="B158" t="str">
            <v>DATZBERGER</v>
          </cell>
          <cell r="C158" t="str">
            <v>Dominik</v>
          </cell>
        </row>
        <row r="159">
          <cell r="A159">
            <v>1178</v>
          </cell>
          <cell r="B159" t="str">
            <v>RIEDL</v>
          </cell>
          <cell r="C159" t="str">
            <v>Alexander</v>
          </cell>
        </row>
        <row r="160">
          <cell r="A160">
            <v>1179</v>
          </cell>
          <cell r="B160" t="str">
            <v>LAHODA</v>
          </cell>
          <cell r="C160" t="str">
            <v>Hans</v>
          </cell>
        </row>
        <row r="161">
          <cell r="A161">
            <v>1180</v>
          </cell>
          <cell r="B161" t="str">
            <v>FLEISCHER</v>
          </cell>
          <cell r="C161" t="str">
            <v>Alexander</v>
          </cell>
        </row>
        <row r="162">
          <cell r="A162">
            <v>1181</v>
          </cell>
          <cell r="B162" t="str">
            <v>ERBER</v>
          </cell>
          <cell r="C162" t="str">
            <v>Manfred</v>
          </cell>
        </row>
        <row r="163">
          <cell r="A163">
            <v>1182</v>
          </cell>
          <cell r="B163" t="str">
            <v>MILDNER</v>
          </cell>
          <cell r="C163" t="str">
            <v>Manfred</v>
          </cell>
        </row>
        <row r="164">
          <cell r="A164">
            <v>1183</v>
          </cell>
          <cell r="B164" t="str">
            <v>MITTNECKER</v>
          </cell>
          <cell r="C164" t="str">
            <v>Johann</v>
          </cell>
        </row>
        <row r="165">
          <cell r="A165">
            <v>1184</v>
          </cell>
          <cell r="B165" t="str">
            <v>LACKNER</v>
          </cell>
          <cell r="C165" t="str">
            <v>Stefan</v>
          </cell>
        </row>
        <row r="166">
          <cell r="A166">
            <v>1185</v>
          </cell>
          <cell r="B166" t="str">
            <v>MONZA</v>
          </cell>
          <cell r="C166" t="str">
            <v>Richard</v>
          </cell>
        </row>
        <row r="167">
          <cell r="A167">
            <v>1187</v>
          </cell>
          <cell r="B167" t="str">
            <v>KARALL</v>
          </cell>
          <cell r="C167" t="str">
            <v>René</v>
          </cell>
        </row>
        <row r="168">
          <cell r="A168">
            <v>1188</v>
          </cell>
          <cell r="B168" t="str">
            <v>KNIE</v>
          </cell>
          <cell r="C168" t="str">
            <v>Daniel</v>
          </cell>
        </row>
        <row r="169">
          <cell r="A169">
            <v>1189</v>
          </cell>
          <cell r="B169" t="str">
            <v>WAGNER</v>
          </cell>
          <cell r="C169" t="str">
            <v>Josef</v>
          </cell>
        </row>
        <row r="170">
          <cell r="A170">
            <v>1190</v>
          </cell>
          <cell r="B170" t="str">
            <v>BEIDI</v>
          </cell>
          <cell r="C170" t="str">
            <v>Herbert</v>
          </cell>
        </row>
        <row r="171">
          <cell r="A171">
            <v>1191</v>
          </cell>
          <cell r="B171" t="str">
            <v>SOMMER</v>
          </cell>
          <cell r="C171" t="str">
            <v>Erich</v>
          </cell>
        </row>
        <row r="172">
          <cell r="A172">
            <v>1192</v>
          </cell>
          <cell r="B172" t="str">
            <v>KOMMENDISCH</v>
          </cell>
          <cell r="C172" t="str">
            <v>Martin</v>
          </cell>
        </row>
        <row r="173">
          <cell r="A173">
            <v>1193</v>
          </cell>
          <cell r="B173" t="str">
            <v>STRASS</v>
          </cell>
          <cell r="C173" t="str">
            <v>Franz</v>
          </cell>
        </row>
        <row r="174">
          <cell r="A174">
            <v>1194</v>
          </cell>
          <cell r="B174" t="str">
            <v>OEGERLI</v>
          </cell>
          <cell r="C174" t="str">
            <v>Martin</v>
          </cell>
        </row>
        <row r="175">
          <cell r="A175">
            <v>1195</v>
          </cell>
          <cell r="B175" t="str">
            <v>NÖHRER</v>
          </cell>
          <cell r="C175" t="str">
            <v>Erwin</v>
          </cell>
        </row>
        <row r="176">
          <cell r="A176">
            <v>1196</v>
          </cell>
          <cell r="B176" t="str">
            <v>PANZENBÖCK</v>
          </cell>
          <cell r="C176" t="str">
            <v>Günter</v>
          </cell>
        </row>
        <row r="177">
          <cell r="A177">
            <v>1197</v>
          </cell>
          <cell r="B177" t="str">
            <v>VORSTANDLECHNER</v>
          </cell>
          <cell r="C177" t="str">
            <v>Werner</v>
          </cell>
        </row>
        <row r="178">
          <cell r="A178">
            <v>1198</v>
          </cell>
          <cell r="B178" t="str">
            <v>KÖRNER</v>
          </cell>
          <cell r="C178" t="str">
            <v>Patrick</v>
          </cell>
        </row>
        <row r="179">
          <cell r="A179">
            <v>1199</v>
          </cell>
          <cell r="B179" t="str">
            <v>RAJCHL</v>
          </cell>
          <cell r="C179" t="str">
            <v>Hans-Jörg</v>
          </cell>
        </row>
        <row r="180">
          <cell r="A180">
            <v>1200</v>
          </cell>
          <cell r="B180" t="str">
            <v>LACKNER</v>
          </cell>
          <cell r="C180" t="str">
            <v>Robert</v>
          </cell>
        </row>
        <row r="181">
          <cell r="A181">
            <v>1201</v>
          </cell>
          <cell r="B181" t="str">
            <v>HOMOLA</v>
          </cell>
          <cell r="C181" t="str">
            <v>Josef</v>
          </cell>
        </row>
        <row r="182">
          <cell r="A182">
            <v>1203</v>
          </cell>
          <cell r="B182" t="str">
            <v>MOSER</v>
          </cell>
          <cell r="C182" t="str">
            <v>Erich</v>
          </cell>
        </row>
        <row r="183">
          <cell r="A183">
            <v>1204</v>
          </cell>
          <cell r="B183" t="str">
            <v>DVORAK</v>
          </cell>
          <cell r="C183" t="str">
            <v>Michael</v>
          </cell>
        </row>
        <row r="184">
          <cell r="A184">
            <v>1205</v>
          </cell>
          <cell r="B184" t="str">
            <v>HORN</v>
          </cell>
          <cell r="C184" t="str">
            <v>Gernold</v>
          </cell>
        </row>
        <row r="185">
          <cell r="A185">
            <v>1206</v>
          </cell>
          <cell r="B185" t="str">
            <v>KRAUS</v>
          </cell>
          <cell r="C185" t="str">
            <v>Leopold</v>
          </cell>
        </row>
        <row r="186">
          <cell r="A186">
            <v>1207</v>
          </cell>
          <cell r="B186" t="str">
            <v>PAUER</v>
          </cell>
          <cell r="C186" t="str">
            <v>Manfred</v>
          </cell>
        </row>
        <row r="187">
          <cell r="A187">
            <v>1208</v>
          </cell>
          <cell r="B187" t="str">
            <v>LADEK</v>
          </cell>
          <cell r="C187" t="str">
            <v>Gerhard</v>
          </cell>
        </row>
        <row r="188">
          <cell r="A188">
            <v>1209</v>
          </cell>
          <cell r="B188" t="str">
            <v>FENZ</v>
          </cell>
          <cell r="C188" t="str">
            <v>Josef</v>
          </cell>
        </row>
        <row r="189">
          <cell r="A189">
            <v>1210</v>
          </cell>
          <cell r="B189" t="str">
            <v>SUHANE</v>
          </cell>
          <cell r="C189" t="str">
            <v>Ovidiu</v>
          </cell>
        </row>
        <row r="190">
          <cell r="A190">
            <v>1212</v>
          </cell>
          <cell r="B190" t="str">
            <v>DVORAK</v>
          </cell>
          <cell r="C190" t="str">
            <v>Patrick</v>
          </cell>
        </row>
        <row r="191">
          <cell r="A191">
            <v>1213</v>
          </cell>
          <cell r="B191" t="str">
            <v>BÜCKING</v>
          </cell>
          <cell r="C191" t="str">
            <v>Manfred</v>
          </cell>
        </row>
        <row r="192">
          <cell r="A192">
            <v>1214</v>
          </cell>
          <cell r="B192" t="str">
            <v>KRENN</v>
          </cell>
          <cell r="C192" t="str">
            <v>Gerhard</v>
          </cell>
        </row>
        <row r="193">
          <cell r="A193">
            <v>1215</v>
          </cell>
          <cell r="B193" t="str">
            <v>BAUMGARTNER</v>
          </cell>
          <cell r="C193" t="str">
            <v>Josef</v>
          </cell>
        </row>
        <row r="194">
          <cell r="A194">
            <v>1216</v>
          </cell>
          <cell r="B194" t="str">
            <v>BAUMGARTNER</v>
          </cell>
          <cell r="C194" t="str">
            <v>Josef</v>
          </cell>
        </row>
        <row r="195">
          <cell r="A195">
            <v>1217</v>
          </cell>
          <cell r="B195" t="str">
            <v>MANG</v>
          </cell>
          <cell r="C195" t="str">
            <v>Markus</v>
          </cell>
        </row>
        <row r="196">
          <cell r="A196">
            <v>1218</v>
          </cell>
          <cell r="B196" t="str">
            <v>KLUG</v>
          </cell>
          <cell r="C196" t="str">
            <v>Josef</v>
          </cell>
        </row>
        <row r="197">
          <cell r="A197">
            <v>1219</v>
          </cell>
          <cell r="B197" t="str">
            <v>MOLDASCHL</v>
          </cell>
          <cell r="C197" t="str">
            <v>Markus</v>
          </cell>
        </row>
        <row r="198">
          <cell r="A198">
            <v>1220</v>
          </cell>
          <cell r="B198" t="str">
            <v>FORSTER</v>
          </cell>
          <cell r="C198" t="str">
            <v>Hermann</v>
          </cell>
        </row>
        <row r="199">
          <cell r="A199">
            <v>1221</v>
          </cell>
          <cell r="B199" t="str">
            <v>KAUFMANN</v>
          </cell>
          <cell r="C199" t="str">
            <v>Erich</v>
          </cell>
        </row>
        <row r="200">
          <cell r="A200">
            <v>1222</v>
          </cell>
          <cell r="B200" t="str">
            <v>ZIMMERMANN</v>
          </cell>
          <cell r="C200" t="str">
            <v>Josef</v>
          </cell>
        </row>
        <row r="201">
          <cell r="A201">
            <v>1223</v>
          </cell>
          <cell r="B201" t="str">
            <v>SCHÄFFER</v>
          </cell>
          <cell r="C201" t="str">
            <v>Günter</v>
          </cell>
        </row>
        <row r="202">
          <cell r="A202">
            <v>1224</v>
          </cell>
          <cell r="B202" t="str">
            <v>HARTBERGER</v>
          </cell>
          <cell r="C202" t="str">
            <v>Thomas</v>
          </cell>
        </row>
        <row r="203">
          <cell r="A203">
            <v>1225</v>
          </cell>
          <cell r="B203" t="str">
            <v>LATSCH</v>
          </cell>
          <cell r="C203" t="str">
            <v>Rudolf</v>
          </cell>
        </row>
        <row r="204">
          <cell r="A204">
            <v>1226</v>
          </cell>
          <cell r="B204" t="str">
            <v>SOUCEK</v>
          </cell>
          <cell r="C204" t="str">
            <v>Milan</v>
          </cell>
        </row>
        <row r="205">
          <cell r="A205">
            <v>1227</v>
          </cell>
          <cell r="B205" t="str">
            <v>ROHORZKA</v>
          </cell>
          <cell r="C205" t="str">
            <v>Michael</v>
          </cell>
        </row>
        <row r="206">
          <cell r="A206">
            <v>1228</v>
          </cell>
          <cell r="B206" t="str">
            <v>KREMSL</v>
          </cell>
          <cell r="C206" t="str">
            <v>Kurt</v>
          </cell>
        </row>
        <row r="207">
          <cell r="A207">
            <v>1229</v>
          </cell>
          <cell r="B207" t="str">
            <v>NÖHRER</v>
          </cell>
          <cell r="C207" t="str">
            <v>Ernst</v>
          </cell>
        </row>
        <row r="208">
          <cell r="A208">
            <v>1230</v>
          </cell>
          <cell r="B208" t="str">
            <v>OFENBÖCK</v>
          </cell>
          <cell r="C208" t="str">
            <v>Franz</v>
          </cell>
        </row>
        <row r="209">
          <cell r="A209">
            <v>1231</v>
          </cell>
          <cell r="B209" t="str">
            <v>PÖTSCHER</v>
          </cell>
          <cell r="C209" t="str">
            <v>Reinhard</v>
          </cell>
        </row>
        <row r="210">
          <cell r="A210">
            <v>1232</v>
          </cell>
          <cell r="B210" t="str">
            <v>MÜLLNER</v>
          </cell>
          <cell r="C210" t="str">
            <v>Johann</v>
          </cell>
        </row>
        <row r="211">
          <cell r="A211">
            <v>1233</v>
          </cell>
          <cell r="B211" t="str">
            <v>SUPPER</v>
          </cell>
          <cell r="C211" t="str">
            <v>Alfred</v>
          </cell>
        </row>
        <row r="212">
          <cell r="A212">
            <v>1234</v>
          </cell>
          <cell r="B212" t="str">
            <v>SUPPER</v>
          </cell>
          <cell r="C212" t="str">
            <v>Wilhelm</v>
          </cell>
        </row>
        <row r="213">
          <cell r="A213">
            <v>1235</v>
          </cell>
          <cell r="B213" t="str">
            <v>SCHÄRF</v>
          </cell>
          <cell r="C213" t="str">
            <v>Alfred</v>
          </cell>
        </row>
        <row r="214">
          <cell r="A214">
            <v>1236</v>
          </cell>
          <cell r="B214" t="str">
            <v>HÖNIGSCHMID</v>
          </cell>
          <cell r="C214" t="str">
            <v>Felix</v>
          </cell>
        </row>
        <row r="215">
          <cell r="A215">
            <v>1238</v>
          </cell>
          <cell r="B215" t="str">
            <v>SCHNABL</v>
          </cell>
          <cell r="C215" t="str">
            <v>Josef</v>
          </cell>
        </row>
        <row r="216">
          <cell r="A216">
            <v>1239</v>
          </cell>
          <cell r="B216" t="str">
            <v>SCHWARZER</v>
          </cell>
          <cell r="C216" t="str">
            <v>Roland</v>
          </cell>
        </row>
        <row r="217">
          <cell r="A217">
            <v>1240</v>
          </cell>
          <cell r="B217" t="str">
            <v>WAGENHOFER</v>
          </cell>
          <cell r="C217" t="str">
            <v>Rudolf</v>
          </cell>
        </row>
        <row r="218">
          <cell r="A218">
            <v>1241</v>
          </cell>
          <cell r="B218" t="str">
            <v>KOBOLD</v>
          </cell>
          <cell r="C218" t="str">
            <v>Florian</v>
          </cell>
        </row>
        <row r="219">
          <cell r="A219">
            <v>1242</v>
          </cell>
          <cell r="B219" t="str">
            <v>FILZ</v>
          </cell>
          <cell r="C219" t="str">
            <v>Wolfgang</v>
          </cell>
        </row>
        <row r="220">
          <cell r="A220">
            <v>1243</v>
          </cell>
          <cell r="B220" t="str">
            <v>ALFONS</v>
          </cell>
          <cell r="C220" t="str">
            <v>Karl</v>
          </cell>
        </row>
        <row r="221">
          <cell r="A221">
            <v>1244</v>
          </cell>
          <cell r="B221" t="str">
            <v>WEBER</v>
          </cell>
          <cell r="C221" t="str">
            <v>Hubert</v>
          </cell>
        </row>
        <row r="222">
          <cell r="A222">
            <v>1245</v>
          </cell>
          <cell r="B222" t="str">
            <v>EMBACHER</v>
          </cell>
          <cell r="C222" t="str">
            <v>Karl</v>
          </cell>
        </row>
        <row r="223">
          <cell r="A223">
            <v>1246</v>
          </cell>
          <cell r="B223" t="str">
            <v>BULAJIC</v>
          </cell>
          <cell r="C223" t="str">
            <v>Ivica</v>
          </cell>
        </row>
        <row r="224">
          <cell r="A224">
            <v>1247</v>
          </cell>
          <cell r="B224" t="str">
            <v>HARTNER</v>
          </cell>
          <cell r="C224" t="str">
            <v>Bernhard</v>
          </cell>
        </row>
        <row r="225">
          <cell r="A225">
            <v>1248</v>
          </cell>
          <cell r="B225" t="str">
            <v>ARTNER</v>
          </cell>
          <cell r="C225" t="str">
            <v>Markus</v>
          </cell>
        </row>
        <row r="226">
          <cell r="A226">
            <v>1249</v>
          </cell>
          <cell r="B226" t="str">
            <v>FRÜHWIRT</v>
          </cell>
          <cell r="C226" t="str">
            <v>Mario</v>
          </cell>
        </row>
        <row r="227">
          <cell r="A227">
            <v>1250</v>
          </cell>
          <cell r="B227" t="str">
            <v>MACHALA</v>
          </cell>
          <cell r="C227" t="str">
            <v>David</v>
          </cell>
        </row>
        <row r="228">
          <cell r="A228">
            <v>1251</v>
          </cell>
          <cell r="B228" t="str">
            <v>DAMBECK</v>
          </cell>
          <cell r="C228" t="str">
            <v>Manfred</v>
          </cell>
        </row>
        <row r="229">
          <cell r="A229">
            <v>1253</v>
          </cell>
          <cell r="B229" t="str">
            <v>SEEMANN</v>
          </cell>
          <cell r="C229" t="str">
            <v>Michael</v>
          </cell>
        </row>
        <row r="230">
          <cell r="A230">
            <v>1254</v>
          </cell>
          <cell r="B230" t="str">
            <v>DIVOKY</v>
          </cell>
          <cell r="C230" t="str">
            <v>Alfred</v>
          </cell>
        </row>
        <row r="231">
          <cell r="A231">
            <v>1255</v>
          </cell>
          <cell r="B231" t="str">
            <v>HUBER</v>
          </cell>
          <cell r="C231" t="str">
            <v>Hubert</v>
          </cell>
        </row>
        <row r="232">
          <cell r="A232">
            <v>1256</v>
          </cell>
          <cell r="B232" t="str">
            <v>SAGARTZ</v>
          </cell>
          <cell r="C232" t="str">
            <v>Johann</v>
          </cell>
        </row>
        <row r="233">
          <cell r="A233">
            <v>1259</v>
          </cell>
          <cell r="B233" t="str">
            <v>FUTSCHIK</v>
          </cell>
          <cell r="C233" t="str">
            <v>Otto</v>
          </cell>
        </row>
        <row r="234">
          <cell r="A234">
            <v>1260</v>
          </cell>
          <cell r="B234" t="str">
            <v>SCHÖPS</v>
          </cell>
          <cell r="C234" t="str">
            <v>Gerald</v>
          </cell>
        </row>
        <row r="235">
          <cell r="A235">
            <v>1261</v>
          </cell>
          <cell r="B235" t="str">
            <v>LADEK</v>
          </cell>
          <cell r="C235" t="str">
            <v>Rudolf</v>
          </cell>
        </row>
        <row r="236">
          <cell r="A236">
            <v>1262</v>
          </cell>
          <cell r="B236" t="str">
            <v>BREITSCHING</v>
          </cell>
          <cell r="C236" t="str">
            <v>Johann</v>
          </cell>
        </row>
        <row r="237">
          <cell r="A237">
            <v>1263</v>
          </cell>
          <cell r="B237" t="str">
            <v>JUTERSCHNIG</v>
          </cell>
          <cell r="C237" t="str">
            <v>Mario</v>
          </cell>
        </row>
        <row r="238">
          <cell r="A238">
            <v>1264</v>
          </cell>
          <cell r="B238" t="str">
            <v>RASNER</v>
          </cell>
          <cell r="C238" t="str">
            <v>Karl</v>
          </cell>
        </row>
        <row r="239">
          <cell r="A239">
            <v>1265</v>
          </cell>
          <cell r="B239" t="str">
            <v>SCHIRK</v>
          </cell>
          <cell r="C239" t="str">
            <v>Ferdinand</v>
          </cell>
        </row>
        <row r="240">
          <cell r="A240">
            <v>1266</v>
          </cell>
          <cell r="B240" t="str">
            <v>SCHWENTENWEIN</v>
          </cell>
          <cell r="C240" t="str">
            <v>Peter</v>
          </cell>
        </row>
        <row r="241">
          <cell r="A241">
            <v>1268</v>
          </cell>
          <cell r="B241" t="str">
            <v>ZIRPS</v>
          </cell>
          <cell r="C241" t="str">
            <v>Hannes</v>
          </cell>
        </row>
        <row r="242">
          <cell r="A242">
            <v>1269</v>
          </cell>
          <cell r="B242" t="str">
            <v>BURGSCHWIEGER</v>
          </cell>
          <cell r="C242" t="str">
            <v>Walter</v>
          </cell>
        </row>
        <row r="243">
          <cell r="A243">
            <v>1270</v>
          </cell>
          <cell r="B243" t="str">
            <v>DAMBECK</v>
          </cell>
          <cell r="C243" t="str">
            <v>Helmut</v>
          </cell>
        </row>
        <row r="244">
          <cell r="A244">
            <v>1272</v>
          </cell>
          <cell r="B244" t="str">
            <v>KOLM</v>
          </cell>
          <cell r="C244" t="str">
            <v>Josef</v>
          </cell>
        </row>
        <row r="245">
          <cell r="A245">
            <v>1273</v>
          </cell>
          <cell r="B245" t="str">
            <v>HAWLICZEK</v>
          </cell>
          <cell r="C245" t="str">
            <v>Franz</v>
          </cell>
        </row>
        <row r="246">
          <cell r="A246">
            <v>1274</v>
          </cell>
          <cell r="B246" t="str">
            <v>HOFER</v>
          </cell>
          <cell r="C246" t="str">
            <v>Franz</v>
          </cell>
        </row>
        <row r="247">
          <cell r="A247">
            <v>1275</v>
          </cell>
          <cell r="B247" t="str">
            <v>FESZL</v>
          </cell>
          <cell r="C247" t="str">
            <v>Gerhard</v>
          </cell>
        </row>
        <row r="248">
          <cell r="A248">
            <v>1276</v>
          </cell>
          <cell r="B248" t="str">
            <v>HORNUNG</v>
          </cell>
          <cell r="C248" t="str">
            <v>Christian</v>
          </cell>
        </row>
        <row r="249">
          <cell r="A249">
            <v>1277</v>
          </cell>
          <cell r="B249" t="str">
            <v>LEITNER</v>
          </cell>
          <cell r="C249" t="str">
            <v>Kurt</v>
          </cell>
        </row>
        <row r="250">
          <cell r="A250">
            <v>1278</v>
          </cell>
          <cell r="B250" t="str">
            <v>WAGNER</v>
          </cell>
          <cell r="C250" t="str">
            <v>Gerhard</v>
          </cell>
        </row>
        <row r="251">
          <cell r="A251">
            <v>1281</v>
          </cell>
          <cell r="B251" t="str">
            <v>WIMMER</v>
          </cell>
          <cell r="C251" t="str">
            <v>Josef</v>
          </cell>
        </row>
        <row r="252">
          <cell r="A252">
            <v>1283</v>
          </cell>
          <cell r="B252" t="str">
            <v>UNGERBÖCK</v>
          </cell>
          <cell r="C252" t="str">
            <v>Peter</v>
          </cell>
        </row>
        <row r="253">
          <cell r="A253">
            <v>1284</v>
          </cell>
          <cell r="B253" t="str">
            <v>FEUCHT</v>
          </cell>
          <cell r="C253" t="str">
            <v>Franz</v>
          </cell>
        </row>
        <row r="254">
          <cell r="A254">
            <v>1285</v>
          </cell>
          <cell r="B254" t="str">
            <v>YESILYURT</v>
          </cell>
          <cell r="C254" t="str">
            <v>Ismail</v>
          </cell>
        </row>
        <row r="255">
          <cell r="A255">
            <v>1286</v>
          </cell>
          <cell r="B255" t="str">
            <v>AMON</v>
          </cell>
          <cell r="C255" t="str">
            <v>Leopold</v>
          </cell>
        </row>
        <row r="256">
          <cell r="A256">
            <v>1287</v>
          </cell>
          <cell r="B256" t="str">
            <v>HAIDER</v>
          </cell>
          <cell r="C256" t="str">
            <v>Gerald</v>
          </cell>
        </row>
        <row r="257">
          <cell r="A257">
            <v>1288</v>
          </cell>
          <cell r="B257" t="str">
            <v>CELIK</v>
          </cell>
          <cell r="C257" t="str">
            <v>Hueseyin</v>
          </cell>
        </row>
        <row r="258">
          <cell r="A258">
            <v>1289</v>
          </cell>
          <cell r="B258" t="str">
            <v>DUCHAN</v>
          </cell>
          <cell r="C258" t="str">
            <v>Walter</v>
          </cell>
        </row>
        <row r="259">
          <cell r="A259">
            <v>1291</v>
          </cell>
          <cell r="B259" t="str">
            <v>SCHMIED</v>
          </cell>
          <cell r="C259" t="str">
            <v>Reinhard</v>
          </cell>
        </row>
        <row r="260">
          <cell r="A260">
            <v>1292</v>
          </cell>
          <cell r="B260" t="str">
            <v>LEITGEB</v>
          </cell>
          <cell r="C260" t="str">
            <v>Manuel</v>
          </cell>
        </row>
        <row r="261">
          <cell r="A261">
            <v>1293</v>
          </cell>
          <cell r="B261" t="str">
            <v>DUSCHEK</v>
          </cell>
          <cell r="C261" t="str">
            <v>Wilhelm</v>
          </cell>
        </row>
        <row r="262">
          <cell r="A262">
            <v>1294</v>
          </cell>
          <cell r="B262" t="str">
            <v>UHL</v>
          </cell>
          <cell r="C262" t="str">
            <v>Rudolf</v>
          </cell>
        </row>
        <row r="263">
          <cell r="A263">
            <v>1295</v>
          </cell>
          <cell r="B263" t="str">
            <v>KÖNIG</v>
          </cell>
          <cell r="C263" t="str">
            <v>Michael</v>
          </cell>
        </row>
        <row r="264">
          <cell r="A264">
            <v>1296</v>
          </cell>
          <cell r="B264" t="str">
            <v>MEYER</v>
          </cell>
          <cell r="C264" t="str">
            <v>Michael</v>
          </cell>
        </row>
        <row r="265">
          <cell r="A265">
            <v>1297</v>
          </cell>
          <cell r="B265" t="str">
            <v>BECKER</v>
          </cell>
          <cell r="C265" t="str">
            <v>Nikolaus</v>
          </cell>
        </row>
        <row r="266">
          <cell r="A266">
            <v>1298</v>
          </cell>
          <cell r="B266" t="str">
            <v>SCHWARZER</v>
          </cell>
          <cell r="C266" t="str">
            <v>Franz</v>
          </cell>
        </row>
        <row r="267">
          <cell r="A267">
            <v>1299</v>
          </cell>
          <cell r="B267" t="str">
            <v>HASELMAYR</v>
          </cell>
          <cell r="C267" t="str">
            <v>Gerhard</v>
          </cell>
        </row>
        <row r="268">
          <cell r="A268">
            <v>1300</v>
          </cell>
          <cell r="B268" t="str">
            <v>FEHR</v>
          </cell>
          <cell r="C268" t="str">
            <v>Alois</v>
          </cell>
        </row>
        <row r="269">
          <cell r="A269">
            <v>1301</v>
          </cell>
          <cell r="B269" t="str">
            <v>WAGNER</v>
          </cell>
          <cell r="C269" t="str">
            <v>Martin</v>
          </cell>
        </row>
        <row r="270">
          <cell r="A270">
            <v>1302</v>
          </cell>
          <cell r="B270" t="str">
            <v>WAGNER</v>
          </cell>
          <cell r="C270" t="str">
            <v>Rudolf</v>
          </cell>
        </row>
        <row r="271">
          <cell r="A271">
            <v>1304</v>
          </cell>
          <cell r="B271" t="str">
            <v>WACZEK</v>
          </cell>
          <cell r="C271" t="str">
            <v>Siegfried</v>
          </cell>
        </row>
        <row r="272">
          <cell r="A272">
            <v>1305</v>
          </cell>
          <cell r="B272" t="str">
            <v>DIETMAIR</v>
          </cell>
          <cell r="C272" t="str">
            <v>Herbert</v>
          </cell>
        </row>
        <row r="273">
          <cell r="A273">
            <v>1306</v>
          </cell>
          <cell r="B273" t="str">
            <v>STÖLLER</v>
          </cell>
          <cell r="C273" t="str">
            <v>Jürgen</v>
          </cell>
        </row>
        <row r="274">
          <cell r="A274">
            <v>1307</v>
          </cell>
          <cell r="B274" t="str">
            <v>CARDA</v>
          </cell>
          <cell r="C274" t="str">
            <v>Johann</v>
          </cell>
        </row>
        <row r="275">
          <cell r="A275">
            <v>1308</v>
          </cell>
          <cell r="B275" t="str">
            <v>FRÖHLICH</v>
          </cell>
          <cell r="C275" t="str">
            <v>Ludwig</v>
          </cell>
        </row>
        <row r="276">
          <cell r="A276">
            <v>1309</v>
          </cell>
          <cell r="B276" t="str">
            <v>VALLANT</v>
          </cell>
          <cell r="C276" t="str">
            <v>Othmar</v>
          </cell>
        </row>
        <row r="277">
          <cell r="A277">
            <v>1310</v>
          </cell>
          <cell r="B277" t="str">
            <v>LEITNER</v>
          </cell>
          <cell r="C277" t="str">
            <v>Franz</v>
          </cell>
        </row>
        <row r="278">
          <cell r="A278">
            <v>1311</v>
          </cell>
          <cell r="B278" t="str">
            <v>MARCHART</v>
          </cell>
          <cell r="C278" t="str">
            <v>Herbert</v>
          </cell>
        </row>
        <row r="279">
          <cell r="A279">
            <v>1312</v>
          </cell>
          <cell r="B279" t="str">
            <v>HIERZER</v>
          </cell>
          <cell r="C279" t="str">
            <v>Ralf</v>
          </cell>
        </row>
        <row r="280">
          <cell r="A280">
            <v>1313</v>
          </cell>
          <cell r="B280" t="str">
            <v>WINKLER</v>
          </cell>
          <cell r="C280" t="str">
            <v>Philipp</v>
          </cell>
        </row>
        <row r="281">
          <cell r="A281">
            <v>1314</v>
          </cell>
          <cell r="B281" t="str">
            <v>OBERNDORFER</v>
          </cell>
          <cell r="C281" t="str">
            <v>Michael</v>
          </cell>
        </row>
        <row r="282">
          <cell r="A282">
            <v>1315</v>
          </cell>
          <cell r="B282" t="str">
            <v>REISINGER</v>
          </cell>
          <cell r="C282" t="str">
            <v>Herbert</v>
          </cell>
        </row>
        <row r="283">
          <cell r="A283">
            <v>1317</v>
          </cell>
          <cell r="B283" t="str">
            <v>SUTTERLÜTI</v>
          </cell>
          <cell r="C283" t="str">
            <v>Rudolf</v>
          </cell>
        </row>
        <row r="284">
          <cell r="A284">
            <v>1318</v>
          </cell>
          <cell r="B284" t="str">
            <v>VORDERWINKLER</v>
          </cell>
          <cell r="C284" t="str">
            <v>Martin</v>
          </cell>
        </row>
        <row r="285">
          <cell r="A285">
            <v>1319</v>
          </cell>
          <cell r="B285" t="str">
            <v>DVORAK</v>
          </cell>
          <cell r="C285" t="str">
            <v>Franz</v>
          </cell>
        </row>
        <row r="286">
          <cell r="A286">
            <v>1321</v>
          </cell>
          <cell r="B286" t="str">
            <v>SCHUSTER</v>
          </cell>
          <cell r="C286" t="str">
            <v>Johann</v>
          </cell>
        </row>
        <row r="287">
          <cell r="A287">
            <v>1322</v>
          </cell>
          <cell r="B287" t="str">
            <v>PÜRSTINGER</v>
          </cell>
          <cell r="C287" t="str">
            <v>Klaus</v>
          </cell>
        </row>
        <row r="288">
          <cell r="A288">
            <v>1323</v>
          </cell>
          <cell r="B288" t="str">
            <v>METZELE</v>
          </cell>
          <cell r="C288" t="str">
            <v>Eduard</v>
          </cell>
        </row>
        <row r="289">
          <cell r="A289">
            <v>1324</v>
          </cell>
          <cell r="B289" t="str">
            <v>WINKLER</v>
          </cell>
          <cell r="C289" t="str">
            <v>Stefan</v>
          </cell>
        </row>
        <row r="290">
          <cell r="A290">
            <v>1325</v>
          </cell>
          <cell r="B290" t="str">
            <v>MIKULCIK</v>
          </cell>
          <cell r="C290" t="str">
            <v>Mario</v>
          </cell>
        </row>
        <row r="291">
          <cell r="A291">
            <v>1326</v>
          </cell>
          <cell r="B291" t="str">
            <v>OLTEAN</v>
          </cell>
          <cell r="C291" t="str">
            <v>Werner</v>
          </cell>
        </row>
        <row r="292">
          <cell r="A292">
            <v>1328</v>
          </cell>
          <cell r="B292" t="str">
            <v>BERNKOPF</v>
          </cell>
          <cell r="C292" t="str">
            <v>Alexander</v>
          </cell>
        </row>
        <row r="293">
          <cell r="A293">
            <v>1329</v>
          </cell>
          <cell r="B293" t="str">
            <v>ZWINGER</v>
          </cell>
          <cell r="C293" t="str">
            <v>Heinz</v>
          </cell>
        </row>
        <row r="294">
          <cell r="A294">
            <v>1330</v>
          </cell>
          <cell r="B294" t="str">
            <v>HÖNINGER</v>
          </cell>
          <cell r="C294" t="str">
            <v>Franz</v>
          </cell>
        </row>
        <row r="295">
          <cell r="A295">
            <v>1332</v>
          </cell>
          <cell r="B295" t="str">
            <v>JAVORNIK</v>
          </cell>
          <cell r="C295" t="str">
            <v>Adolf</v>
          </cell>
        </row>
        <row r="296">
          <cell r="A296">
            <v>1333</v>
          </cell>
          <cell r="B296" t="str">
            <v>SEIFERT</v>
          </cell>
          <cell r="C296" t="str">
            <v>Christian</v>
          </cell>
        </row>
        <row r="297">
          <cell r="A297">
            <v>1334</v>
          </cell>
          <cell r="B297" t="str">
            <v>SCHWEIN</v>
          </cell>
          <cell r="C297" t="str">
            <v>Herbert</v>
          </cell>
        </row>
        <row r="298">
          <cell r="A298">
            <v>1335</v>
          </cell>
          <cell r="B298" t="str">
            <v>MEIER</v>
          </cell>
          <cell r="C298" t="str">
            <v>Walter</v>
          </cell>
        </row>
        <row r="299">
          <cell r="A299">
            <v>1336</v>
          </cell>
          <cell r="B299" t="str">
            <v>BANGO</v>
          </cell>
          <cell r="C299" t="str">
            <v>Johannes</v>
          </cell>
        </row>
        <row r="300">
          <cell r="A300">
            <v>1337</v>
          </cell>
          <cell r="B300" t="str">
            <v>FEMBÖCK</v>
          </cell>
          <cell r="C300" t="str">
            <v>Karl</v>
          </cell>
        </row>
        <row r="301">
          <cell r="A301">
            <v>1339</v>
          </cell>
          <cell r="B301" t="str">
            <v>NEUBAUER</v>
          </cell>
          <cell r="C301" t="str">
            <v>Martin</v>
          </cell>
        </row>
        <row r="302">
          <cell r="A302">
            <v>1340</v>
          </cell>
          <cell r="B302" t="str">
            <v>RUTHNER</v>
          </cell>
          <cell r="C302" t="str">
            <v>Harald</v>
          </cell>
        </row>
        <row r="303">
          <cell r="A303">
            <v>1341</v>
          </cell>
          <cell r="B303" t="str">
            <v>HÖNIGSCHMID</v>
          </cell>
          <cell r="C303" t="str">
            <v>Johannes</v>
          </cell>
        </row>
        <row r="304">
          <cell r="A304">
            <v>1342</v>
          </cell>
          <cell r="B304" t="str">
            <v>HÖNIGSCHMID</v>
          </cell>
          <cell r="C304" t="str">
            <v>Reinhard</v>
          </cell>
        </row>
        <row r="305">
          <cell r="A305">
            <v>1343</v>
          </cell>
          <cell r="B305" t="str">
            <v>SANDLER</v>
          </cell>
          <cell r="C305" t="str">
            <v>Alfred</v>
          </cell>
        </row>
        <row r="306">
          <cell r="A306">
            <v>1344</v>
          </cell>
          <cell r="B306" t="str">
            <v>WÖBER</v>
          </cell>
          <cell r="C306" t="str">
            <v>Josef</v>
          </cell>
        </row>
        <row r="307">
          <cell r="A307">
            <v>1346</v>
          </cell>
          <cell r="B307" t="str">
            <v>GSCHWANDTNER</v>
          </cell>
          <cell r="C307" t="str">
            <v>Horst</v>
          </cell>
        </row>
        <row r="308">
          <cell r="A308">
            <v>1347</v>
          </cell>
          <cell r="B308" t="str">
            <v>STÖCKL</v>
          </cell>
          <cell r="C308" t="str">
            <v>Robert</v>
          </cell>
        </row>
        <row r="309">
          <cell r="A309">
            <v>1348</v>
          </cell>
          <cell r="B309" t="str">
            <v>PISTEC</v>
          </cell>
          <cell r="C309" t="str">
            <v>Rudolf</v>
          </cell>
        </row>
        <row r="310">
          <cell r="A310">
            <v>1349</v>
          </cell>
          <cell r="B310" t="str">
            <v>MADER</v>
          </cell>
          <cell r="C310" t="str">
            <v>Johann</v>
          </cell>
        </row>
        <row r="311">
          <cell r="A311">
            <v>1350</v>
          </cell>
          <cell r="B311" t="str">
            <v>BAUMGARTNER</v>
          </cell>
          <cell r="C311" t="str">
            <v>Herbert</v>
          </cell>
        </row>
        <row r="312">
          <cell r="A312">
            <v>1351</v>
          </cell>
          <cell r="B312" t="str">
            <v>SCHREIBER</v>
          </cell>
          <cell r="C312" t="str">
            <v>Reinhard</v>
          </cell>
        </row>
        <row r="313">
          <cell r="A313">
            <v>1352</v>
          </cell>
          <cell r="B313" t="str">
            <v>BUCHMAYR</v>
          </cell>
          <cell r="C313" t="str">
            <v>Leopold</v>
          </cell>
        </row>
        <row r="314">
          <cell r="A314">
            <v>1353</v>
          </cell>
          <cell r="B314" t="str">
            <v>STIEBÖCK</v>
          </cell>
          <cell r="C314" t="str">
            <v>Erwin</v>
          </cell>
        </row>
        <row r="315">
          <cell r="A315">
            <v>1354</v>
          </cell>
          <cell r="B315" t="str">
            <v>BAUER</v>
          </cell>
          <cell r="C315" t="str">
            <v>Friedrich</v>
          </cell>
        </row>
        <row r="316">
          <cell r="A316">
            <v>1355</v>
          </cell>
          <cell r="B316" t="str">
            <v>JANDL</v>
          </cell>
          <cell r="C316" t="str">
            <v>Alexander</v>
          </cell>
        </row>
        <row r="317">
          <cell r="A317">
            <v>1356</v>
          </cell>
          <cell r="B317" t="str">
            <v>WURM</v>
          </cell>
          <cell r="C317" t="str">
            <v>Karl</v>
          </cell>
        </row>
        <row r="318">
          <cell r="A318">
            <v>1357</v>
          </cell>
          <cell r="B318" t="str">
            <v>STIFT</v>
          </cell>
          <cell r="C318" t="str">
            <v>Arnold</v>
          </cell>
        </row>
        <row r="319">
          <cell r="A319">
            <v>1360</v>
          </cell>
          <cell r="B319" t="str">
            <v>GAUNERSDORFER</v>
          </cell>
          <cell r="C319" t="str">
            <v>Franz</v>
          </cell>
        </row>
        <row r="320">
          <cell r="A320">
            <v>1361</v>
          </cell>
          <cell r="B320" t="str">
            <v>WIRTH</v>
          </cell>
          <cell r="C320" t="str">
            <v>Patrick</v>
          </cell>
        </row>
        <row r="321">
          <cell r="A321">
            <v>1362</v>
          </cell>
          <cell r="B321" t="str">
            <v>HACKL</v>
          </cell>
          <cell r="C321" t="str">
            <v>Leopold</v>
          </cell>
        </row>
        <row r="322">
          <cell r="A322">
            <v>1363</v>
          </cell>
          <cell r="B322" t="str">
            <v>VOLLNHOFER</v>
          </cell>
          <cell r="C322" t="str">
            <v>Franz</v>
          </cell>
        </row>
        <row r="323">
          <cell r="A323">
            <v>1364</v>
          </cell>
          <cell r="B323" t="str">
            <v>MÜLLER</v>
          </cell>
          <cell r="C323" t="str">
            <v>Gerhard</v>
          </cell>
        </row>
        <row r="324">
          <cell r="A324">
            <v>1365</v>
          </cell>
          <cell r="B324" t="str">
            <v>FAST</v>
          </cell>
          <cell r="C324" t="str">
            <v>Karl</v>
          </cell>
        </row>
        <row r="325">
          <cell r="A325">
            <v>1366</v>
          </cell>
          <cell r="B325" t="str">
            <v>KNAPP</v>
          </cell>
          <cell r="C325" t="str">
            <v>Gejza</v>
          </cell>
        </row>
        <row r="326">
          <cell r="A326">
            <v>1367</v>
          </cell>
          <cell r="B326" t="str">
            <v>TIBORETZ</v>
          </cell>
          <cell r="C326" t="str">
            <v>Harald</v>
          </cell>
        </row>
        <row r="327">
          <cell r="A327">
            <v>1368</v>
          </cell>
          <cell r="B327" t="str">
            <v>HEEBERGER</v>
          </cell>
          <cell r="C327" t="str">
            <v>Gregor</v>
          </cell>
        </row>
        <row r="328">
          <cell r="A328">
            <v>1370</v>
          </cell>
          <cell r="B328" t="str">
            <v>HOLBA</v>
          </cell>
          <cell r="C328" t="str">
            <v>Anton</v>
          </cell>
        </row>
        <row r="329">
          <cell r="A329">
            <v>1371</v>
          </cell>
          <cell r="B329" t="str">
            <v>BARTHA</v>
          </cell>
          <cell r="C329" t="str">
            <v>Leopold</v>
          </cell>
        </row>
        <row r="330">
          <cell r="A330">
            <v>1372</v>
          </cell>
          <cell r="B330" t="str">
            <v>SCHUH</v>
          </cell>
          <cell r="C330" t="str">
            <v>Walter</v>
          </cell>
        </row>
        <row r="331">
          <cell r="A331">
            <v>1373</v>
          </cell>
          <cell r="B331" t="str">
            <v>BREINREICH</v>
          </cell>
          <cell r="C331" t="str">
            <v>Herbert</v>
          </cell>
        </row>
        <row r="332">
          <cell r="A332">
            <v>1374</v>
          </cell>
          <cell r="B332" t="str">
            <v>BREINREICH</v>
          </cell>
          <cell r="C332" t="str">
            <v>Horst</v>
          </cell>
        </row>
        <row r="333">
          <cell r="A333">
            <v>1375</v>
          </cell>
          <cell r="B333" t="str">
            <v>BURGER</v>
          </cell>
          <cell r="C333" t="str">
            <v>Rudolf</v>
          </cell>
        </row>
        <row r="334">
          <cell r="A334">
            <v>1376</v>
          </cell>
          <cell r="B334" t="str">
            <v>FRÖHLICH</v>
          </cell>
          <cell r="C334" t="str">
            <v>Hans</v>
          </cell>
        </row>
        <row r="335">
          <cell r="A335">
            <v>1378</v>
          </cell>
          <cell r="B335" t="str">
            <v>FAJTL</v>
          </cell>
          <cell r="C335" t="str">
            <v>Werner</v>
          </cell>
        </row>
        <row r="336">
          <cell r="A336">
            <v>1379</v>
          </cell>
          <cell r="B336" t="str">
            <v>ANTONIN</v>
          </cell>
          <cell r="C336" t="str">
            <v>Roman</v>
          </cell>
        </row>
        <row r="337">
          <cell r="A337">
            <v>1380</v>
          </cell>
          <cell r="B337" t="str">
            <v>HÖDL</v>
          </cell>
          <cell r="C337" t="str">
            <v>Ernst</v>
          </cell>
        </row>
        <row r="338">
          <cell r="A338">
            <v>1381</v>
          </cell>
          <cell r="B338" t="str">
            <v>SCHWEIGER</v>
          </cell>
          <cell r="C338" t="str">
            <v>Walter</v>
          </cell>
        </row>
        <row r="339">
          <cell r="A339">
            <v>1382</v>
          </cell>
          <cell r="B339" t="str">
            <v>WISGRILL</v>
          </cell>
          <cell r="C339" t="str">
            <v>Wolfgang</v>
          </cell>
        </row>
        <row r="340">
          <cell r="A340">
            <v>1383</v>
          </cell>
          <cell r="B340" t="str">
            <v>KRIPPEL</v>
          </cell>
          <cell r="C340" t="str">
            <v>Roman</v>
          </cell>
        </row>
        <row r="341">
          <cell r="A341">
            <v>1384</v>
          </cell>
          <cell r="B341" t="str">
            <v>LEBERBAUER</v>
          </cell>
          <cell r="C341" t="str">
            <v>Leopold</v>
          </cell>
        </row>
        <row r="342">
          <cell r="A342">
            <v>1385</v>
          </cell>
          <cell r="B342" t="str">
            <v>MAYER</v>
          </cell>
          <cell r="C342" t="str">
            <v>Alfred</v>
          </cell>
        </row>
        <row r="343">
          <cell r="A343">
            <v>1386</v>
          </cell>
          <cell r="B343" t="str">
            <v>NIEMECZEK</v>
          </cell>
          <cell r="C343" t="str">
            <v>Erich</v>
          </cell>
        </row>
        <row r="344">
          <cell r="A344">
            <v>1387</v>
          </cell>
          <cell r="B344" t="str">
            <v>HOUSZKA</v>
          </cell>
          <cell r="C344" t="str">
            <v>Willibald</v>
          </cell>
        </row>
        <row r="345">
          <cell r="A345">
            <v>1388</v>
          </cell>
          <cell r="B345" t="str">
            <v>NÜRNBERGER</v>
          </cell>
          <cell r="C345" t="str">
            <v>Georg</v>
          </cell>
        </row>
        <row r="346">
          <cell r="A346">
            <v>1389</v>
          </cell>
          <cell r="B346" t="str">
            <v>KAIM</v>
          </cell>
          <cell r="C346" t="str">
            <v>Josef</v>
          </cell>
        </row>
        <row r="347">
          <cell r="A347">
            <v>1390</v>
          </cell>
          <cell r="B347" t="str">
            <v>RUMPLER</v>
          </cell>
          <cell r="C347" t="str">
            <v>Manuel</v>
          </cell>
        </row>
        <row r="348">
          <cell r="A348">
            <v>1391</v>
          </cell>
          <cell r="B348" t="str">
            <v>FORST</v>
          </cell>
          <cell r="C348" t="str">
            <v>Martin</v>
          </cell>
        </row>
        <row r="349">
          <cell r="A349">
            <v>1392</v>
          </cell>
          <cell r="B349" t="str">
            <v>STEINKELLNER</v>
          </cell>
          <cell r="C349" t="str">
            <v>Helmut</v>
          </cell>
        </row>
        <row r="350">
          <cell r="A350">
            <v>1393</v>
          </cell>
          <cell r="B350" t="str">
            <v>UHLIR</v>
          </cell>
          <cell r="C350" t="str">
            <v>Karel</v>
          </cell>
        </row>
        <row r="351">
          <cell r="A351">
            <v>1394</v>
          </cell>
          <cell r="B351" t="str">
            <v>MANN</v>
          </cell>
          <cell r="C351" t="str">
            <v>Julius</v>
          </cell>
        </row>
        <row r="352">
          <cell r="A352">
            <v>1396</v>
          </cell>
          <cell r="B352" t="str">
            <v>GRÜNWALD</v>
          </cell>
          <cell r="C352" t="str">
            <v>Philip</v>
          </cell>
        </row>
        <row r="353">
          <cell r="A353">
            <v>1397</v>
          </cell>
          <cell r="B353" t="str">
            <v>MADERTHANER</v>
          </cell>
          <cell r="C353" t="str">
            <v>Georg</v>
          </cell>
        </row>
        <row r="354">
          <cell r="A354">
            <v>1400</v>
          </cell>
          <cell r="B354" t="str">
            <v>HUTTER</v>
          </cell>
          <cell r="C354" t="str">
            <v>Rene</v>
          </cell>
        </row>
        <row r="355">
          <cell r="A355">
            <v>1401</v>
          </cell>
          <cell r="B355" t="str">
            <v>JURANEK</v>
          </cell>
          <cell r="C355" t="str">
            <v>Johann</v>
          </cell>
        </row>
        <row r="356">
          <cell r="A356">
            <v>1402</v>
          </cell>
          <cell r="B356" t="str">
            <v>LANG</v>
          </cell>
          <cell r="C356" t="str">
            <v>Peter</v>
          </cell>
        </row>
        <row r="357">
          <cell r="A357">
            <v>1403</v>
          </cell>
          <cell r="B357" t="str">
            <v>WÖBER</v>
          </cell>
          <cell r="C357" t="str">
            <v>Lukas</v>
          </cell>
        </row>
        <row r="358">
          <cell r="A358">
            <v>1404</v>
          </cell>
          <cell r="B358" t="str">
            <v>MANGL</v>
          </cell>
          <cell r="C358" t="str">
            <v>Robert</v>
          </cell>
        </row>
        <row r="359">
          <cell r="A359">
            <v>1405</v>
          </cell>
          <cell r="B359" t="str">
            <v>FUCHSHUBER</v>
          </cell>
          <cell r="C359" t="str">
            <v>Rainer</v>
          </cell>
        </row>
        <row r="360">
          <cell r="A360">
            <v>1406</v>
          </cell>
          <cell r="B360" t="str">
            <v>JÄGER</v>
          </cell>
          <cell r="C360" t="str">
            <v>Erwin</v>
          </cell>
        </row>
        <row r="361">
          <cell r="A361">
            <v>1407</v>
          </cell>
          <cell r="B361" t="str">
            <v>WILLIM</v>
          </cell>
          <cell r="C361" t="str">
            <v>Peter</v>
          </cell>
        </row>
        <row r="362">
          <cell r="A362">
            <v>1408</v>
          </cell>
          <cell r="B362" t="str">
            <v>SIMPERLER</v>
          </cell>
          <cell r="C362" t="str">
            <v>Jürgen</v>
          </cell>
        </row>
        <row r="363">
          <cell r="A363">
            <v>1409</v>
          </cell>
          <cell r="B363" t="str">
            <v>HABERLER</v>
          </cell>
          <cell r="C363" t="str">
            <v>Erhard</v>
          </cell>
        </row>
        <row r="364">
          <cell r="A364">
            <v>1410</v>
          </cell>
          <cell r="B364" t="str">
            <v>MICHEL</v>
          </cell>
          <cell r="C364" t="str">
            <v>Rudolf</v>
          </cell>
        </row>
        <row r="365">
          <cell r="A365">
            <v>1411</v>
          </cell>
          <cell r="B365" t="str">
            <v>STÜRZER</v>
          </cell>
          <cell r="C365" t="str">
            <v>Otto</v>
          </cell>
        </row>
        <row r="366">
          <cell r="A366">
            <v>1413</v>
          </cell>
          <cell r="B366" t="str">
            <v>SABELKO</v>
          </cell>
          <cell r="C366" t="str">
            <v>Ewald</v>
          </cell>
        </row>
        <row r="367">
          <cell r="A367">
            <v>1414</v>
          </cell>
          <cell r="B367" t="str">
            <v>MEYER</v>
          </cell>
          <cell r="C367" t="str">
            <v>Marco</v>
          </cell>
        </row>
        <row r="368">
          <cell r="A368">
            <v>1415</v>
          </cell>
          <cell r="B368" t="str">
            <v>BEHN</v>
          </cell>
          <cell r="C368" t="str">
            <v>Siegbert</v>
          </cell>
        </row>
        <row r="369">
          <cell r="A369">
            <v>1416</v>
          </cell>
          <cell r="B369" t="str">
            <v>KOLAR</v>
          </cell>
          <cell r="C369" t="str">
            <v>Karl</v>
          </cell>
        </row>
        <row r="370">
          <cell r="A370">
            <v>1417</v>
          </cell>
          <cell r="B370" t="str">
            <v>OEDENDORFER</v>
          </cell>
          <cell r="C370" t="str">
            <v>Martin</v>
          </cell>
        </row>
        <row r="371">
          <cell r="A371">
            <v>1418</v>
          </cell>
          <cell r="B371" t="str">
            <v>GATTINGER</v>
          </cell>
          <cell r="C371" t="str">
            <v>Mario</v>
          </cell>
        </row>
        <row r="372">
          <cell r="A372">
            <v>1419</v>
          </cell>
          <cell r="B372" t="str">
            <v>HACKL</v>
          </cell>
          <cell r="C372" t="str">
            <v>Hubert</v>
          </cell>
        </row>
        <row r="373">
          <cell r="A373">
            <v>1420</v>
          </cell>
          <cell r="B373" t="str">
            <v>SCHWINGENSCHLÖGL</v>
          </cell>
          <cell r="C373" t="str">
            <v>Alois</v>
          </cell>
        </row>
        <row r="374">
          <cell r="A374">
            <v>1421</v>
          </cell>
          <cell r="B374" t="str">
            <v>PRÜLLER</v>
          </cell>
          <cell r="C374" t="str">
            <v>Patrick</v>
          </cell>
        </row>
        <row r="375">
          <cell r="A375">
            <v>1422</v>
          </cell>
          <cell r="B375" t="str">
            <v>STEININGER</v>
          </cell>
          <cell r="C375" t="str">
            <v>Franz</v>
          </cell>
        </row>
        <row r="376">
          <cell r="A376">
            <v>1423</v>
          </cell>
          <cell r="B376" t="str">
            <v>VORDERWINKLER</v>
          </cell>
          <cell r="C376" t="str">
            <v>David</v>
          </cell>
        </row>
        <row r="377">
          <cell r="A377">
            <v>1424</v>
          </cell>
          <cell r="B377" t="str">
            <v>ZOTTER</v>
          </cell>
          <cell r="C377" t="str">
            <v>Karl</v>
          </cell>
        </row>
        <row r="378">
          <cell r="A378">
            <v>1425</v>
          </cell>
          <cell r="B378" t="str">
            <v>GABRIEL</v>
          </cell>
          <cell r="C378" t="str">
            <v>Franz</v>
          </cell>
        </row>
        <row r="379">
          <cell r="A379">
            <v>1426</v>
          </cell>
          <cell r="B379" t="str">
            <v>SCHIRK</v>
          </cell>
          <cell r="C379" t="str">
            <v>Dietmar</v>
          </cell>
        </row>
        <row r="380">
          <cell r="A380">
            <v>1428</v>
          </cell>
          <cell r="B380" t="str">
            <v>JEITSCHKO</v>
          </cell>
          <cell r="C380" t="str">
            <v>Siegfried</v>
          </cell>
        </row>
        <row r="381">
          <cell r="A381">
            <v>1429</v>
          </cell>
          <cell r="B381" t="str">
            <v>KALMAR</v>
          </cell>
          <cell r="C381" t="str">
            <v>Istvan</v>
          </cell>
        </row>
        <row r="382">
          <cell r="A382">
            <v>1431</v>
          </cell>
          <cell r="B382" t="str">
            <v>NEJDL</v>
          </cell>
          <cell r="C382" t="str">
            <v>Walter</v>
          </cell>
        </row>
        <row r="383">
          <cell r="A383">
            <v>1432</v>
          </cell>
          <cell r="B383" t="str">
            <v>DOPLER</v>
          </cell>
          <cell r="C383" t="str">
            <v>Markus</v>
          </cell>
        </row>
        <row r="384">
          <cell r="A384">
            <v>1433</v>
          </cell>
          <cell r="B384" t="str">
            <v>TELEU</v>
          </cell>
          <cell r="C384" t="str">
            <v>Herbert</v>
          </cell>
        </row>
        <row r="385">
          <cell r="A385">
            <v>1434</v>
          </cell>
          <cell r="B385" t="str">
            <v>KUGLER</v>
          </cell>
          <cell r="C385" t="str">
            <v>Gerald</v>
          </cell>
        </row>
        <row r="386">
          <cell r="A386">
            <v>1435</v>
          </cell>
          <cell r="B386" t="str">
            <v>BÖCK</v>
          </cell>
          <cell r="C386" t="str">
            <v>Ernst</v>
          </cell>
        </row>
        <row r="387">
          <cell r="A387">
            <v>1436</v>
          </cell>
          <cell r="B387" t="str">
            <v>STEINPRUCKNER</v>
          </cell>
          <cell r="C387" t="str">
            <v>Christoph</v>
          </cell>
        </row>
        <row r="388">
          <cell r="A388">
            <v>1437</v>
          </cell>
          <cell r="B388" t="str">
            <v>BRUNNER</v>
          </cell>
          <cell r="C388" t="str">
            <v>Josef</v>
          </cell>
        </row>
        <row r="389">
          <cell r="A389">
            <v>1438</v>
          </cell>
          <cell r="B389" t="str">
            <v>KARTNER</v>
          </cell>
          <cell r="C389" t="str">
            <v>Michael</v>
          </cell>
        </row>
        <row r="390">
          <cell r="A390">
            <v>1439</v>
          </cell>
          <cell r="B390" t="str">
            <v>GRISCHANY</v>
          </cell>
          <cell r="C390" t="str">
            <v>Leopold</v>
          </cell>
        </row>
        <row r="391">
          <cell r="A391">
            <v>1441</v>
          </cell>
          <cell r="B391" t="str">
            <v>KONLECHNER</v>
          </cell>
          <cell r="C391" t="str">
            <v>Johann</v>
          </cell>
        </row>
        <row r="392">
          <cell r="A392">
            <v>1442</v>
          </cell>
          <cell r="B392" t="str">
            <v>BOLLAUF</v>
          </cell>
          <cell r="C392" t="str">
            <v>Gerhard</v>
          </cell>
        </row>
        <row r="393">
          <cell r="A393">
            <v>1443</v>
          </cell>
          <cell r="B393" t="str">
            <v>HANNESSCHLÄGER</v>
          </cell>
          <cell r="C393" t="str">
            <v>Christian</v>
          </cell>
        </row>
        <row r="394">
          <cell r="A394">
            <v>1444</v>
          </cell>
          <cell r="B394" t="str">
            <v>MAYERHOFER</v>
          </cell>
          <cell r="C394" t="str">
            <v>Thomas</v>
          </cell>
        </row>
        <row r="395">
          <cell r="A395">
            <v>1445</v>
          </cell>
          <cell r="B395" t="str">
            <v>PATZNER</v>
          </cell>
          <cell r="C395" t="str">
            <v>Wilhelm</v>
          </cell>
        </row>
        <row r="396">
          <cell r="A396">
            <v>1446</v>
          </cell>
          <cell r="B396" t="str">
            <v>STANEK</v>
          </cell>
          <cell r="C396" t="str">
            <v>Jiri</v>
          </cell>
        </row>
        <row r="397">
          <cell r="A397">
            <v>1447</v>
          </cell>
          <cell r="B397" t="str">
            <v>PERNOLD</v>
          </cell>
          <cell r="C397" t="str">
            <v>Helmut</v>
          </cell>
        </row>
        <row r="398">
          <cell r="A398">
            <v>1448</v>
          </cell>
          <cell r="B398" t="str">
            <v>PERNOLD</v>
          </cell>
          <cell r="C398" t="str">
            <v>Johann</v>
          </cell>
        </row>
        <row r="399">
          <cell r="A399">
            <v>1449</v>
          </cell>
          <cell r="B399" t="str">
            <v>MOSER</v>
          </cell>
          <cell r="C399" t="str">
            <v>Josef</v>
          </cell>
        </row>
        <row r="400">
          <cell r="A400">
            <v>1450</v>
          </cell>
          <cell r="B400" t="str">
            <v>BESENLEHNER</v>
          </cell>
          <cell r="C400" t="str">
            <v>Karl</v>
          </cell>
        </row>
        <row r="401">
          <cell r="A401">
            <v>1454</v>
          </cell>
          <cell r="B401" t="str">
            <v>TOIFL</v>
          </cell>
          <cell r="C401" t="str">
            <v>Leopold</v>
          </cell>
        </row>
        <row r="402">
          <cell r="A402">
            <v>1455</v>
          </cell>
          <cell r="B402" t="str">
            <v>HÖRKER</v>
          </cell>
          <cell r="C402" t="str">
            <v>Franz</v>
          </cell>
        </row>
        <row r="403">
          <cell r="A403">
            <v>1456</v>
          </cell>
          <cell r="B403" t="str">
            <v>GROISS</v>
          </cell>
          <cell r="C403" t="str">
            <v>Reinhard</v>
          </cell>
        </row>
        <row r="404">
          <cell r="A404">
            <v>1457</v>
          </cell>
          <cell r="B404" t="str">
            <v>BERGER</v>
          </cell>
          <cell r="C404" t="str">
            <v>Michael</v>
          </cell>
        </row>
        <row r="405">
          <cell r="A405">
            <v>1459</v>
          </cell>
          <cell r="B405" t="str">
            <v>PFISTERER</v>
          </cell>
          <cell r="C405" t="str">
            <v>Erich</v>
          </cell>
        </row>
        <row r="406">
          <cell r="A406">
            <v>1460</v>
          </cell>
          <cell r="B406" t="str">
            <v>HRBEK</v>
          </cell>
          <cell r="C406" t="str">
            <v>Herbert</v>
          </cell>
        </row>
        <row r="407">
          <cell r="A407">
            <v>1461</v>
          </cell>
          <cell r="B407" t="str">
            <v>JAMMERNEGG</v>
          </cell>
          <cell r="C407" t="str">
            <v>Josef</v>
          </cell>
        </row>
        <row r="408">
          <cell r="A408">
            <v>1462</v>
          </cell>
          <cell r="B408" t="str">
            <v>KURZBAUER</v>
          </cell>
          <cell r="C408" t="str">
            <v>Johann</v>
          </cell>
        </row>
        <row r="409">
          <cell r="A409">
            <v>1463</v>
          </cell>
          <cell r="B409" t="str">
            <v>NIEDERMAIER</v>
          </cell>
          <cell r="C409" t="str">
            <v>Karl</v>
          </cell>
        </row>
        <row r="410">
          <cell r="A410">
            <v>1464</v>
          </cell>
          <cell r="B410" t="str">
            <v>POCHOP</v>
          </cell>
          <cell r="C410" t="str">
            <v>Leopold</v>
          </cell>
        </row>
        <row r="411">
          <cell r="A411">
            <v>1465</v>
          </cell>
          <cell r="B411" t="str">
            <v>GNAM</v>
          </cell>
          <cell r="C411" t="str">
            <v>Manuel</v>
          </cell>
        </row>
        <row r="412">
          <cell r="A412">
            <v>1467</v>
          </cell>
          <cell r="B412" t="str">
            <v>VERMEULEN</v>
          </cell>
          <cell r="C412" t="str">
            <v>Reinhard</v>
          </cell>
        </row>
        <row r="413">
          <cell r="A413">
            <v>1468</v>
          </cell>
          <cell r="B413" t="str">
            <v>ROTHER</v>
          </cell>
          <cell r="C413" t="str">
            <v>Reinhold</v>
          </cell>
        </row>
        <row r="414">
          <cell r="A414">
            <v>1470</v>
          </cell>
          <cell r="B414" t="str">
            <v>TOIFL</v>
          </cell>
          <cell r="C414" t="str">
            <v>Helmut</v>
          </cell>
        </row>
        <row r="415">
          <cell r="A415">
            <v>1471</v>
          </cell>
          <cell r="B415" t="str">
            <v>TOIFL</v>
          </cell>
          <cell r="C415" t="str">
            <v>Thomas</v>
          </cell>
        </row>
        <row r="416">
          <cell r="A416">
            <v>1472</v>
          </cell>
          <cell r="B416" t="str">
            <v>SPENGER</v>
          </cell>
          <cell r="C416" t="str">
            <v>Johann</v>
          </cell>
        </row>
        <row r="417">
          <cell r="A417">
            <v>1473</v>
          </cell>
          <cell r="B417" t="str">
            <v>JURKOWITSCH</v>
          </cell>
          <cell r="C417" t="str">
            <v>Kurt</v>
          </cell>
        </row>
        <row r="418">
          <cell r="A418">
            <v>1474</v>
          </cell>
          <cell r="B418" t="str">
            <v>OHNESORGEN</v>
          </cell>
          <cell r="C418" t="str">
            <v>Manuel</v>
          </cell>
        </row>
        <row r="419">
          <cell r="A419">
            <v>1475</v>
          </cell>
          <cell r="B419" t="str">
            <v>ADAMEK</v>
          </cell>
          <cell r="C419" t="str">
            <v>Anton</v>
          </cell>
        </row>
        <row r="420">
          <cell r="A420">
            <v>1477</v>
          </cell>
          <cell r="B420" t="str">
            <v>WEBER</v>
          </cell>
          <cell r="C420" t="str">
            <v>Ernst</v>
          </cell>
        </row>
        <row r="421">
          <cell r="A421">
            <v>1479</v>
          </cell>
          <cell r="B421" t="str">
            <v>NEUMAYER</v>
          </cell>
          <cell r="C421" t="str">
            <v>Johannes</v>
          </cell>
        </row>
        <row r="422">
          <cell r="A422">
            <v>1480</v>
          </cell>
          <cell r="B422" t="str">
            <v>VITKOVIC</v>
          </cell>
          <cell r="C422" t="str">
            <v>Vojtech</v>
          </cell>
        </row>
        <row r="423">
          <cell r="A423">
            <v>1482</v>
          </cell>
          <cell r="B423" t="str">
            <v>IBESCHITZ</v>
          </cell>
          <cell r="C423" t="str">
            <v>Andreas</v>
          </cell>
        </row>
        <row r="424">
          <cell r="A424">
            <v>1483</v>
          </cell>
          <cell r="B424" t="str">
            <v>HOLPER</v>
          </cell>
          <cell r="C424" t="str">
            <v>Philipp</v>
          </cell>
        </row>
        <row r="425">
          <cell r="A425">
            <v>1484</v>
          </cell>
          <cell r="B425" t="str">
            <v>KOMARY</v>
          </cell>
          <cell r="C425" t="str">
            <v>Markus</v>
          </cell>
        </row>
        <row r="426">
          <cell r="A426">
            <v>1485</v>
          </cell>
          <cell r="B426" t="str">
            <v>SCHEICHEL</v>
          </cell>
          <cell r="C426" t="str">
            <v>Florian</v>
          </cell>
        </row>
        <row r="427">
          <cell r="A427">
            <v>1487</v>
          </cell>
          <cell r="B427" t="str">
            <v>WEIS</v>
          </cell>
          <cell r="C427" t="str">
            <v>Walter</v>
          </cell>
        </row>
        <row r="428">
          <cell r="A428">
            <v>1488</v>
          </cell>
          <cell r="B428" t="str">
            <v>UNFRIED</v>
          </cell>
          <cell r="C428" t="str">
            <v>Harald</v>
          </cell>
        </row>
        <row r="429">
          <cell r="A429">
            <v>1490</v>
          </cell>
          <cell r="B429" t="str">
            <v>DINHOPL</v>
          </cell>
          <cell r="C429" t="str">
            <v>Herbert</v>
          </cell>
        </row>
        <row r="430">
          <cell r="A430">
            <v>1491</v>
          </cell>
          <cell r="B430" t="str">
            <v>GREINER</v>
          </cell>
          <cell r="C430" t="str">
            <v>Alois</v>
          </cell>
        </row>
        <row r="431">
          <cell r="A431">
            <v>1492</v>
          </cell>
          <cell r="B431" t="str">
            <v>SUCHANEK</v>
          </cell>
          <cell r="C431" t="str">
            <v>Ewald</v>
          </cell>
        </row>
        <row r="432">
          <cell r="A432">
            <v>1494</v>
          </cell>
          <cell r="B432" t="str">
            <v>MADERN</v>
          </cell>
          <cell r="C432" t="str">
            <v>Werner</v>
          </cell>
        </row>
        <row r="433">
          <cell r="A433">
            <v>1495</v>
          </cell>
          <cell r="B433" t="str">
            <v>MADERN</v>
          </cell>
          <cell r="C433" t="str">
            <v>Werner</v>
          </cell>
        </row>
        <row r="434">
          <cell r="A434">
            <v>1497</v>
          </cell>
          <cell r="B434" t="str">
            <v>MÜLLNER</v>
          </cell>
          <cell r="C434" t="str">
            <v>Gerald</v>
          </cell>
        </row>
        <row r="435">
          <cell r="A435">
            <v>1498</v>
          </cell>
          <cell r="B435" t="str">
            <v>MÜLLNER</v>
          </cell>
          <cell r="C435" t="str">
            <v>Johann</v>
          </cell>
        </row>
        <row r="436">
          <cell r="A436">
            <v>1499</v>
          </cell>
          <cell r="B436" t="str">
            <v>KOGLBAUER</v>
          </cell>
          <cell r="C436" t="str">
            <v>Karl</v>
          </cell>
        </row>
        <row r="437">
          <cell r="A437">
            <v>1500</v>
          </cell>
          <cell r="B437" t="str">
            <v>RATHMAYER</v>
          </cell>
          <cell r="C437" t="str">
            <v>Josef</v>
          </cell>
        </row>
        <row r="438">
          <cell r="A438">
            <v>1501</v>
          </cell>
          <cell r="B438" t="str">
            <v>HACKL</v>
          </cell>
          <cell r="C438" t="str">
            <v>Josef</v>
          </cell>
        </row>
        <row r="439">
          <cell r="A439">
            <v>1503</v>
          </cell>
          <cell r="B439" t="str">
            <v>SÜNDER</v>
          </cell>
          <cell r="C439" t="str">
            <v>Karl</v>
          </cell>
        </row>
        <row r="440">
          <cell r="A440">
            <v>1504</v>
          </cell>
          <cell r="B440" t="str">
            <v>ROTHWALD</v>
          </cell>
          <cell r="C440" t="str">
            <v>Rudolf</v>
          </cell>
        </row>
        <row r="441">
          <cell r="A441">
            <v>1505</v>
          </cell>
          <cell r="B441" t="str">
            <v>ZATSCHKOWITSCH</v>
          </cell>
          <cell r="C441" t="str">
            <v>Christian</v>
          </cell>
        </row>
        <row r="442">
          <cell r="A442">
            <v>1506</v>
          </cell>
          <cell r="B442" t="str">
            <v>ZATSCHKOWITSCH</v>
          </cell>
          <cell r="C442" t="str">
            <v>Heinrich</v>
          </cell>
        </row>
        <row r="443">
          <cell r="A443">
            <v>1507</v>
          </cell>
          <cell r="B443" t="str">
            <v>WURZENBERGER</v>
          </cell>
          <cell r="C443" t="str">
            <v>Karl Heinz</v>
          </cell>
        </row>
        <row r="444">
          <cell r="A444">
            <v>1508</v>
          </cell>
          <cell r="B444" t="str">
            <v>BERTHOLD</v>
          </cell>
          <cell r="C444" t="str">
            <v>Herbert</v>
          </cell>
        </row>
        <row r="445">
          <cell r="A445">
            <v>1509</v>
          </cell>
          <cell r="B445" t="str">
            <v>BERTHOLD</v>
          </cell>
          <cell r="C445" t="str">
            <v>Leopold</v>
          </cell>
        </row>
        <row r="446">
          <cell r="A446">
            <v>1510</v>
          </cell>
          <cell r="B446" t="str">
            <v>FELLNER</v>
          </cell>
          <cell r="C446" t="str">
            <v>Alois</v>
          </cell>
        </row>
        <row r="447">
          <cell r="A447">
            <v>1511</v>
          </cell>
          <cell r="B447" t="str">
            <v>GUNSAM</v>
          </cell>
          <cell r="C447" t="str">
            <v>Oswald</v>
          </cell>
        </row>
        <row r="448">
          <cell r="A448">
            <v>1512</v>
          </cell>
          <cell r="B448" t="str">
            <v>SCHÖBINGER</v>
          </cell>
          <cell r="C448" t="str">
            <v>Erwin</v>
          </cell>
        </row>
        <row r="449">
          <cell r="A449">
            <v>1513</v>
          </cell>
          <cell r="B449" t="str">
            <v>FESSL</v>
          </cell>
          <cell r="C449" t="str">
            <v>Günter</v>
          </cell>
        </row>
        <row r="450">
          <cell r="A450">
            <v>1514</v>
          </cell>
          <cell r="B450" t="str">
            <v>HOFER</v>
          </cell>
          <cell r="C450" t="str">
            <v>Franz</v>
          </cell>
        </row>
        <row r="451">
          <cell r="A451">
            <v>1517</v>
          </cell>
          <cell r="B451" t="str">
            <v>LUGER</v>
          </cell>
          <cell r="C451" t="str">
            <v>Josef</v>
          </cell>
        </row>
        <row r="452">
          <cell r="A452">
            <v>1518</v>
          </cell>
          <cell r="B452" t="str">
            <v>MARCHART</v>
          </cell>
          <cell r="C452" t="str">
            <v>Eduard</v>
          </cell>
        </row>
        <row r="453">
          <cell r="A453">
            <v>1519</v>
          </cell>
          <cell r="B453" t="str">
            <v>MAYRHOFER</v>
          </cell>
          <cell r="C453" t="str">
            <v>Karl</v>
          </cell>
        </row>
        <row r="454">
          <cell r="A454">
            <v>1520</v>
          </cell>
          <cell r="B454" t="str">
            <v>PERTL</v>
          </cell>
          <cell r="C454" t="str">
            <v>Friedrich</v>
          </cell>
        </row>
        <row r="455">
          <cell r="A455">
            <v>1521</v>
          </cell>
          <cell r="B455" t="str">
            <v>KARTNER</v>
          </cell>
          <cell r="C455" t="str">
            <v>Franz</v>
          </cell>
        </row>
        <row r="456">
          <cell r="A456">
            <v>1522</v>
          </cell>
          <cell r="B456" t="str">
            <v>ZIHR</v>
          </cell>
          <cell r="C456" t="str">
            <v>Josef</v>
          </cell>
        </row>
        <row r="457">
          <cell r="A457">
            <v>1523</v>
          </cell>
          <cell r="B457" t="str">
            <v>ZIMMERMANN</v>
          </cell>
          <cell r="C457" t="str">
            <v>Herbert</v>
          </cell>
        </row>
        <row r="458">
          <cell r="A458">
            <v>1525</v>
          </cell>
          <cell r="B458" t="str">
            <v>WEBER</v>
          </cell>
          <cell r="C458" t="str">
            <v>Markus</v>
          </cell>
        </row>
        <row r="459">
          <cell r="A459">
            <v>1526</v>
          </cell>
          <cell r="B459" t="str">
            <v>BACHL</v>
          </cell>
          <cell r="C459" t="str">
            <v>Leopold</v>
          </cell>
        </row>
        <row r="460">
          <cell r="A460">
            <v>1527</v>
          </cell>
          <cell r="B460" t="str">
            <v>FEMBÖCK</v>
          </cell>
          <cell r="C460" t="str">
            <v>Richard</v>
          </cell>
        </row>
        <row r="461">
          <cell r="A461">
            <v>1530</v>
          </cell>
          <cell r="B461" t="str">
            <v>PÜRINGER</v>
          </cell>
          <cell r="C461" t="str">
            <v>Heinz</v>
          </cell>
        </row>
        <row r="462">
          <cell r="A462">
            <v>1531</v>
          </cell>
          <cell r="B462" t="str">
            <v>STÖBERL</v>
          </cell>
          <cell r="C462" t="str">
            <v>Thomas</v>
          </cell>
        </row>
        <row r="463">
          <cell r="A463">
            <v>1532</v>
          </cell>
          <cell r="B463" t="str">
            <v>ZAK</v>
          </cell>
          <cell r="C463" t="str">
            <v>Christian</v>
          </cell>
        </row>
        <row r="464">
          <cell r="A464">
            <v>1533</v>
          </cell>
          <cell r="B464" t="str">
            <v>WEIDNER</v>
          </cell>
          <cell r="C464" t="str">
            <v>Franz</v>
          </cell>
        </row>
        <row r="465">
          <cell r="A465">
            <v>1534</v>
          </cell>
          <cell r="B465" t="str">
            <v>SULZGRUBER</v>
          </cell>
          <cell r="C465" t="str">
            <v>Michael</v>
          </cell>
        </row>
        <row r="466">
          <cell r="A466">
            <v>1535</v>
          </cell>
          <cell r="B466" t="str">
            <v>PROKOP</v>
          </cell>
          <cell r="C466" t="str">
            <v>David</v>
          </cell>
        </row>
        <row r="467">
          <cell r="A467">
            <v>1536</v>
          </cell>
          <cell r="B467" t="str">
            <v>PRASCH</v>
          </cell>
          <cell r="C467" t="str">
            <v>Günter</v>
          </cell>
        </row>
        <row r="468">
          <cell r="A468">
            <v>1537</v>
          </cell>
          <cell r="B468" t="str">
            <v>BINDER</v>
          </cell>
          <cell r="C468" t="str">
            <v>Arnold</v>
          </cell>
        </row>
        <row r="469">
          <cell r="A469">
            <v>1538</v>
          </cell>
          <cell r="B469" t="str">
            <v>STELZER</v>
          </cell>
          <cell r="C469" t="str">
            <v>Franz</v>
          </cell>
        </row>
        <row r="470">
          <cell r="A470">
            <v>1539</v>
          </cell>
          <cell r="B470" t="str">
            <v>LAMM</v>
          </cell>
          <cell r="C470" t="str">
            <v>Andreas</v>
          </cell>
        </row>
        <row r="471">
          <cell r="A471">
            <v>1540</v>
          </cell>
          <cell r="B471" t="str">
            <v>KOGLBAUER</v>
          </cell>
          <cell r="C471" t="str">
            <v>Rudolf</v>
          </cell>
        </row>
        <row r="472">
          <cell r="A472">
            <v>1544</v>
          </cell>
          <cell r="B472" t="str">
            <v>WALLISCH</v>
          </cell>
          <cell r="C472" t="str">
            <v>Robert</v>
          </cell>
        </row>
        <row r="473">
          <cell r="A473">
            <v>1545</v>
          </cell>
          <cell r="B473" t="str">
            <v>HUDLER</v>
          </cell>
          <cell r="C473" t="str">
            <v>Josef</v>
          </cell>
        </row>
        <row r="474">
          <cell r="A474">
            <v>1546</v>
          </cell>
          <cell r="B474" t="str">
            <v>SCHMIDTBERGER</v>
          </cell>
          <cell r="C474" t="str">
            <v>Norbert</v>
          </cell>
        </row>
        <row r="475">
          <cell r="A475">
            <v>1547</v>
          </cell>
          <cell r="B475" t="str">
            <v>BARTSCH</v>
          </cell>
          <cell r="C475" t="str">
            <v>Peter</v>
          </cell>
        </row>
        <row r="476">
          <cell r="A476">
            <v>1548</v>
          </cell>
          <cell r="B476" t="str">
            <v>KALTEIS</v>
          </cell>
          <cell r="C476" t="str">
            <v>Josef</v>
          </cell>
        </row>
        <row r="477">
          <cell r="A477">
            <v>1549</v>
          </cell>
          <cell r="B477" t="str">
            <v>KOTHMEIER</v>
          </cell>
          <cell r="C477" t="str">
            <v>Roman</v>
          </cell>
        </row>
        <row r="478">
          <cell r="A478">
            <v>1550</v>
          </cell>
          <cell r="B478" t="str">
            <v>JAGER</v>
          </cell>
          <cell r="C478" t="str">
            <v>Gerhard</v>
          </cell>
        </row>
        <row r="479">
          <cell r="A479">
            <v>1551</v>
          </cell>
          <cell r="B479" t="str">
            <v>PAUKOWITSCH</v>
          </cell>
          <cell r="C479" t="str">
            <v>Ewald</v>
          </cell>
        </row>
        <row r="480">
          <cell r="A480">
            <v>1553</v>
          </cell>
          <cell r="B480" t="str">
            <v>TABERNIK</v>
          </cell>
          <cell r="C480" t="str">
            <v>Roman</v>
          </cell>
        </row>
        <row r="481">
          <cell r="A481">
            <v>1554</v>
          </cell>
          <cell r="B481" t="str">
            <v>RAMLER</v>
          </cell>
          <cell r="C481" t="str">
            <v>Franz</v>
          </cell>
        </row>
        <row r="482">
          <cell r="A482">
            <v>1555</v>
          </cell>
          <cell r="B482" t="str">
            <v>STEININGER</v>
          </cell>
          <cell r="C482" t="str">
            <v>Roman</v>
          </cell>
        </row>
        <row r="483">
          <cell r="A483">
            <v>1556</v>
          </cell>
          <cell r="B483" t="str">
            <v>FRIEDL</v>
          </cell>
          <cell r="C483" t="str">
            <v>Kurt</v>
          </cell>
        </row>
        <row r="484">
          <cell r="A484">
            <v>1557</v>
          </cell>
          <cell r="B484" t="str">
            <v>ORTH</v>
          </cell>
          <cell r="C484" t="str">
            <v>Johann</v>
          </cell>
        </row>
        <row r="485">
          <cell r="A485">
            <v>1558</v>
          </cell>
          <cell r="B485" t="str">
            <v>HUSCHKA</v>
          </cell>
          <cell r="C485" t="str">
            <v>Roland</v>
          </cell>
        </row>
        <row r="486">
          <cell r="A486">
            <v>1559</v>
          </cell>
          <cell r="B486" t="str">
            <v>WIETTER</v>
          </cell>
          <cell r="C486" t="str">
            <v>Johann</v>
          </cell>
        </row>
        <row r="487">
          <cell r="A487">
            <v>1560</v>
          </cell>
          <cell r="B487" t="str">
            <v>OBERNHUBER</v>
          </cell>
          <cell r="C487" t="str">
            <v>Hans-Peter</v>
          </cell>
        </row>
        <row r="488">
          <cell r="A488">
            <v>1562</v>
          </cell>
          <cell r="B488" t="str">
            <v>RIEGLER</v>
          </cell>
          <cell r="C488" t="str">
            <v>Oliver</v>
          </cell>
        </row>
        <row r="489">
          <cell r="A489">
            <v>1563</v>
          </cell>
          <cell r="B489" t="str">
            <v>ERTL</v>
          </cell>
          <cell r="C489" t="str">
            <v>Hannes</v>
          </cell>
        </row>
        <row r="490">
          <cell r="A490">
            <v>1564</v>
          </cell>
          <cell r="B490" t="str">
            <v>HUSCHKA</v>
          </cell>
          <cell r="C490" t="str">
            <v>Stefan</v>
          </cell>
        </row>
        <row r="491">
          <cell r="A491">
            <v>1565</v>
          </cell>
          <cell r="B491" t="str">
            <v>SPINDELBERGER</v>
          </cell>
          <cell r="C491" t="str">
            <v>Josef</v>
          </cell>
        </row>
        <row r="492">
          <cell r="A492">
            <v>1566</v>
          </cell>
          <cell r="B492" t="str">
            <v>HASLINGER</v>
          </cell>
          <cell r="C492" t="str">
            <v>Johann</v>
          </cell>
        </row>
        <row r="493">
          <cell r="A493">
            <v>1567</v>
          </cell>
          <cell r="B493" t="str">
            <v>MAYERHOFER</v>
          </cell>
          <cell r="C493" t="str">
            <v>Herbert</v>
          </cell>
        </row>
        <row r="494">
          <cell r="A494">
            <v>1568</v>
          </cell>
          <cell r="B494" t="str">
            <v>STRAU</v>
          </cell>
          <cell r="C494" t="str">
            <v>Sascha</v>
          </cell>
        </row>
        <row r="495">
          <cell r="A495">
            <v>1569</v>
          </cell>
          <cell r="B495" t="str">
            <v>OHNESORGEN</v>
          </cell>
          <cell r="C495" t="str">
            <v>Johann</v>
          </cell>
        </row>
        <row r="496">
          <cell r="A496">
            <v>1570</v>
          </cell>
          <cell r="B496" t="str">
            <v>PERLAK</v>
          </cell>
          <cell r="C496" t="str">
            <v>Gerhard</v>
          </cell>
        </row>
        <row r="497">
          <cell r="A497">
            <v>1571</v>
          </cell>
          <cell r="B497" t="str">
            <v>HALLACH</v>
          </cell>
          <cell r="C497" t="str">
            <v>Patrick</v>
          </cell>
        </row>
        <row r="498">
          <cell r="A498">
            <v>1572</v>
          </cell>
          <cell r="B498" t="str">
            <v>MICHALITZ</v>
          </cell>
          <cell r="C498" t="str">
            <v>Andreas</v>
          </cell>
        </row>
        <row r="499">
          <cell r="A499">
            <v>1573</v>
          </cell>
          <cell r="B499" t="str">
            <v>BRUNNER</v>
          </cell>
          <cell r="C499" t="str">
            <v>Herbert</v>
          </cell>
        </row>
        <row r="500">
          <cell r="A500">
            <v>1574</v>
          </cell>
          <cell r="B500" t="str">
            <v>SEINITZ</v>
          </cell>
          <cell r="C500" t="str">
            <v>Franz</v>
          </cell>
        </row>
        <row r="501">
          <cell r="A501">
            <v>1575</v>
          </cell>
          <cell r="B501" t="str">
            <v>KRAFT</v>
          </cell>
          <cell r="C501" t="str">
            <v>Franz</v>
          </cell>
        </row>
        <row r="502">
          <cell r="A502">
            <v>1576</v>
          </cell>
          <cell r="B502" t="str">
            <v>MARCHART</v>
          </cell>
          <cell r="C502" t="str">
            <v>Richard</v>
          </cell>
        </row>
        <row r="503">
          <cell r="A503">
            <v>1577</v>
          </cell>
          <cell r="B503" t="str">
            <v>HOCHSTÖGER</v>
          </cell>
          <cell r="C503" t="str">
            <v>Rupert</v>
          </cell>
        </row>
        <row r="504">
          <cell r="A504">
            <v>1578</v>
          </cell>
          <cell r="B504" t="str">
            <v>PLASOUNIG</v>
          </cell>
          <cell r="C504" t="str">
            <v>Günter</v>
          </cell>
        </row>
        <row r="505">
          <cell r="A505">
            <v>1579</v>
          </cell>
          <cell r="B505" t="str">
            <v>KLUG</v>
          </cell>
          <cell r="C505" t="str">
            <v>Martin</v>
          </cell>
        </row>
        <row r="506">
          <cell r="A506">
            <v>1580</v>
          </cell>
          <cell r="B506" t="str">
            <v>HAUMBERGER</v>
          </cell>
          <cell r="C506" t="str">
            <v>Anton</v>
          </cell>
        </row>
        <row r="507">
          <cell r="A507">
            <v>1581</v>
          </cell>
          <cell r="B507" t="str">
            <v>HAUMBERGER</v>
          </cell>
          <cell r="C507" t="str">
            <v>Anton</v>
          </cell>
        </row>
        <row r="508">
          <cell r="A508">
            <v>1582</v>
          </cell>
          <cell r="B508" t="str">
            <v>MAYRHOFER</v>
          </cell>
          <cell r="C508" t="str">
            <v>Martin</v>
          </cell>
        </row>
        <row r="509">
          <cell r="A509">
            <v>1583</v>
          </cell>
          <cell r="B509" t="str">
            <v>GRÜNAUER</v>
          </cell>
          <cell r="C509" t="str">
            <v>Heinrich</v>
          </cell>
        </row>
        <row r="510">
          <cell r="A510">
            <v>1584</v>
          </cell>
          <cell r="B510" t="str">
            <v>KÖNIG</v>
          </cell>
          <cell r="C510" t="str">
            <v>Mario</v>
          </cell>
        </row>
        <row r="511">
          <cell r="A511">
            <v>1585</v>
          </cell>
          <cell r="B511" t="str">
            <v>BARTA</v>
          </cell>
          <cell r="C511" t="str">
            <v>Erich</v>
          </cell>
        </row>
        <row r="512">
          <cell r="A512">
            <v>1586</v>
          </cell>
          <cell r="B512" t="str">
            <v>AIGNER</v>
          </cell>
          <cell r="C512" t="str">
            <v>Adolf</v>
          </cell>
        </row>
        <row r="513">
          <cell r="A513">
            <v>1587</v>
          </cell>
          <cell r="B513" t="str">
            <v>AMMERSTORFER</v>
          </cell>
          <cell r="C513" t="str">
            <v>Jörg</v>
          </cell>
        </row>
        <row r="514">
          <cell r="A514">
            <v>1588</v>
          </cell>
          <cell r="B514" t="str">
            <v>LENHART</v>
          </cell>
          <cell r="C514" t="str">
            <v>Michael</v>
          </cell>
        </row>
        <row r="515">
          <cell r="A515">
            <v>1589</v>
          </cell>
          <cell r="B515" t="str">
            <v>HOLLINGER</v>
          </cell>
          <cell r="C515" t="str">
            <v>Dominik</v>
          </cell>
        </row>
        <row r="516">
          <cell r="A516">
            <v>1590</v>
          </cell>
          <cell r="B516" t="str">
            <v>TAUBER</v>
          </cell>
          <cell r="C516" t="str">
            <v>Robert</v>
          </cell>
        </row>
        <row r="517">
          <cell r="A517">
            <v>1591</v>
          </cell>
          <cell r="B517" t="str">
            <v>ORTH</v>
          </cell>
          <cell r="C517" t="str">
            <v>Josef</v>
          </cell>
        </row>
        <row r="518">
          <cell r="A518">
            <v>1592</v>
          </cell>
          <cell r="B518" t="str">
            <v>KRIZ</v>
          </cell>
          <cell r="C518" t="str">
            <v>Jozef</v>
          </cell>
        </row>
        <row r="519">
          <cell r="A519">
            <v>1593</v>
          </cell>
          <cell r="B519" t="str">
            <v>KÖNIG SEN.</v>
          </cell>
          <cell r="C519" t="str">
            <v>Norbert</v>
          </cell>
        </row>
        <row r="520">
          <cell r="A520">
            <v>1594</v>
          </cell>
          <cell r="B520" t="str">
            <v>FUTSCHEK</v>
          </cell>
          <cell r="C520" t="str">
            <v>Josef</v>
          </cell>
        </row>
        <row r="521">
          <cell r="A521">
            <v>1595</v>
          </cell>
          <cell r="B521" t="str">
            <v>MAYERHOFER</v>
          </cell>
          <cell r="C521" t="str">
            <v>Hans</v>
          </cell>
        </row>
        <row r="522">
          <cell r="A522">
            <v>1596</v>
          </cell>
          <cell r="B522" t="str">
            <v>HAAS</v>
          </cell>
          <cell r="C522" t="str">
            <v>Christian</v>
          </cell>
        </row>
        <row r="523">
          <cell r="A523">
            <v>1597</v>
          </cell>
          <cell r="B523" t="str">
            <v>JANDA</v>
          </cell>
          <cell r="C523" t="str">
            <v>Johann</v>
          </cell>
        </row>
        <row r="524">
          <cell r="A524">
            <v>1598</v>
          </cell>
          <cell r="B524" t="str">
            <v>KARL</v>
          </cell>
          <cell r="C524" t="str">
            <v>Eberhard</v>
          </cell>
        </row>
        <row r="525">
          <cell r="A525">
            <v>1599</v>
          </cell>
          <cell r="B525" t="str">
            <v>PANI</v>
          </cell>
          <cell r="C525" t="str">
            <v>Wolfgang</v>
          </cell>
        </row>
        <row r="526">
          <cell r="A526">
            <v>1601</v>
          </cell>
          <cell r="B526" t="str">
            <v>OBERMAYER</v>
          </cell>
          <cell r="C526" t="str">
            <v>Herbert</v>
          </cell>
        </row>
        <row r="527">
          <cell r="A527">
            <v>1602</v>
          </cell>
          <cell r="B527" t="str">
            <v>PELZER</v>
          </cell>
          <cell r="C527" t="str">
            <v>Gerhard</v>
          </cell>
        </row>
        <row r="528">
          <cell r="A528">
            <v>1603</v>
          </cell>
          <cell r="B528" t="str">
            <v>REITER</v>
          </cell>
          <cell r="C528" t="str">
            <v>Franz</v>
          </cell>
        </row>
        <row r="529">
          <cell r="A529">
            <v>1604</v>
          </cell>
          <cell r="B529" t="str">
            <v>KNÖCHL</v>
          </cell>
          <cell r="C529" t="str">
            <v>Otto</v>
          </cell>
        </row>
        <row r="530">
          <cell r="A530">
            <v>1605</v>
          </cell>
          <cell r="B530" t="str">
            <v>TREITLER</v>
          </cell>
          <cell r="C530" t="str">
            <v>Otto</v>
          </cell>
        </row>
        <row r="531">
          <cell r="A531">
            <v>1606</v>
          </cell>
          <cell r="B531" t="str">
            <v>NAGY</v>
          </cell>
          <cell r="C531" t="str">
            <v>Mario</v>
          </cell>
        </row>
        <row r="532">
          <cell r="A532">
            <v>1607</v>
          </cell>
          <cell r="B532" t="str">
            <v>OLLRAM</v>
          </cell>
          <cell r="C532" t="str">
            <v>Rudolf</v>
          </cell>
        </row>
        <row r="533">
          <cell r="A533">
            <v>1609</v>
          </cell>
          <cell r="B533" t="str">
            <v>WALD</v>
          </cell>
          <cell r="C533" t="str">
            <v>Walter</v>
          </cell>
        </row>
        <row r="534">
          <cell r="A534">
            <v>1610</v>
          </cell>
          <cell r="B534" t="str">
            <v>FISCHHUBER</v>
          </cell>
          <cell r="C534" t="str">
            <v>Johann</v>
          </cell>
        </row>
        <row r="535">
          <cell r="A535">
            <v>1611</v>
          </cell>
          <cell r="B535" t="str">
            <v>PÖTSCHER</v>
          </cell>
          <cell r="C535" t="str">
            <v>Rene</v>
          </cell>
        </row>
        <row r="536">
          <cell r="A536">
            <v>1612</v>
          </cell>
          <cell r="B536" t="str">
            <v>RIEDER</v>
          </cell>
          <cell r="C536" t="str">
            <v>Erich</v>
          </cell>
        </row>
        <row r="537">
          <cell r="A537">
            <v>1613</v>
          </cell>
          <cell r="B537" t="str">
            <v>GALLY</v>
          </cell>
          <cell r="C537" t="str">
            <v>Karl</v>
          </cell>
        </row>
        <row r="538">
          <cell r="A538">
            <v>1614</v>
          </cell>
          <cell r="B538" t="str">
            <v>PRÜLLER</v>
          </cell>
          <cell r="C538" t="str">
            <v>Peter</v>
          </cell>
        </row>
        <row r="539">
          <cell r="A539">
            <v>1615</v>
          </cell>
          <cell r="B539" t="str">
            <v>RABL</v>
          </cell>
          <cell r="C539" t="str">
            <v>Harald</v>
          </cell>
        </row>
        <row r="540">
          <cell r="A540">
            <v>1616</v>
          </cell>
          <cell r="B540" t="str">
            <v>REINOLD</v>
          </cell>
          <cell r="C540" t="str">
            <v>Franz</v>
          </cell>
        </row>
        <row r="541">
          <cell r="A541">
            <v>1617</v>
          </cell>
          <cell r="B541" t="str">
            <v>SANDLER</v>
          </cell>
          <cell r="C541" t="str">
            <v>Gernot</v>
          </cell>
        </row>
        <row r="542">
          <cell r="A542">
            <v>1618</v>
          </cell>
          <cell r="B542" t="str">
            <v>ASCHAUER</v>
          </cell>
          <cell r="C542" t="str">
            <v>Stephan</v>
          </cell>
        </row>
        <row r="543">
          <cell r="A543">
            <v>1620</v>
          </cell>
          <cell r="B543" t="str">
            <v>REITTERER</v>
          </cell>
          <cell r="C543" t="str">
            <v>Christian</v>
          </cell>
        </row>
        <row r="544">
          <cell r="A544">
            <v>1621</v>
          </cell>
          <cell r="B544" t="str">
            <v>BAUER</v>
          </cell>
          <cell r="C544" t="str">
            <v>Alexander</v>
          </cell>
        </row>
        <row r="545">
          <cell r="A545">
            <v>1622</v>
          </cell>
          <cell r="B545" t="str">
            <v>BIEGLMAYER</v>
          </cell>
          <cell r="C545" t="str">
            <v>Christoph</v>
          </cell>
        </row>
        <row r="546">
          <cell r="A546">
            <v>1623</v>
          </cell>
          <cell r="B546" t="str">
            <v>GENSER</v>
          </cell>
          <cell r="C546" t="str">
            <v>Hans Jörg</v>
          </cell>
        </row>
        <row r="547">
          <cell r="A547">
            <v>1625</v>
          </cell>
          <cell r="B547" t="str">
            <v>MAYER</v>
          </cell>
          <cell r="C547" t="str">
            <v>Helmut</v>
          </cell>
        </row>
        <row r="548">
          <cell r="A548">
            <v>1626</v>
          </cell>
          <cell r="B548" t="str">
            <v>HUTTER</v>
          </cell>
          <cell r="C548" t="str">
            <v>Rudolf</v>
          </cell>
        </row>
        <row r="549">
          <cell r="A549">
            <v>1627</v>
          </cell>
          <cell r="B549" t="str">
            <v>ZACH</v>
          </cell>
          <cell r="C549" t="str">
            <v>Hannes</v>
          </cell>
        </row>
        <row r="550">
          <cell r="A550">
            <v>1628</v>
          </cell>
          <cell r="B550" t="str">
            <v>WAGNER</v>
          </cell>
          <cell r="C550" t="str">
            <v>Günter</v>
          </cell>
        </row>
        <row r="551">
          <cell r="A551">
            <v>1629</v>
          </cell>
          <cell r="B551" t="str">
            <v>WALDHUBER</v>
          </cell>
          <cell r="C551" t="str">
            <v>Peter</v>
          </cell>
        </row>
        <row r="552">
          <cell r="A552">
            <v>1630</v>
          </cell>
          <cell r="B552" t="str">
            <v>WENDL</v>
          </cell>
          <cell r="C552" t="str">
            <v>Gerhard</v>
          </cell>
        </row>
        <row r="553">
          <cell r="A553">
            <v>1632</v>
          </cell>
          <cell r="B553" t="str">
            <v>BRANDL</v>
          </cell>
          <cell r="C553" t="str">
            <v>Martin</v>
          </cell>
        </row>
        <row r="554">
          <cell r="A554">
            <v>1633</v>
          </cell>
          <cell r="B554" t="str">
            <v>KÖNIG JUN</v>
          </cell>
          <cell r="C554" t="str">
            <v>Norbert</v>
          </cell>
        </row>
        <row r="555">
          <cell r="A555">
            <v>1634</v>
          </cell>
          <cell r="B555" t="str">
            <v>BINDER</v>
          </cell>
          <cell r="C555" t="str">
            <v>Erich</v>
          </cell>
        </row>
        <row r="556">
          <cell r="A556">
            <v>1635</v>
          </cell>
          <cell r="B556" t="str">
            <v>PRÖLL</v>
          </cell>
          <cell r="C556" t="str">
            <v>Gerhard</v>
          </cell>
        </row>
        <row r="557">
          <cell r="A557">
            <v>1637</v>
          </cell>
          <cell r="B557" t="str">
            <v>HUBER</v>
          </cell>
          <cell r="C557" t="str">
            <v>Gerhard</v>
          </cell>
        </row>
        <row r="558">
          <cell r="A558">
            <v>1638</v>
          </cell>
          <cell r="B558" t="str">
            <v>SZABO</v>
          </cell>
          <cell r="C558" t="str">
            <v>Anton</v>
          </cell>
        </row>
        <row r="559">
          <cell r="A559">
            <v>1639</v>
          </cell>
          <cell r="B559" t="str">
            <v>RATHMAYER</v>
          </cell>
          <cell r="C559" t="str">
            <v>Martin</v>
          </cell>
        </row>
        <row r="560">
          <cell r="A560">
            <v>1640</v>
          </cell>
          <cell r="B560" t="str">
            <v>KRIZ</v>
          </cell>
          <cell r="C560" t="str">
            <v>Karol</v>
          </cell>
        </row>
        <row r="561">
          <cell r="A561">
            <v>1641</v>
          </cell>
          <cell r="B561" t="str">
            <v>NAGLSEDER</v>
          </cell>
          <cell r="C561" t="str">
            <v>Otto</v>
          </cell>
        </row>
        <row r="562">
          <cell r="A562">
            <v>1642</v>
          </cell>
          <cell r="B562" t="str">
            <v>BACHINGER</v>
          </cell>
          <cell r="C562" t="str">
            <v>Christian</v>
          </cell>
        </row>
        <row r="563">
          <cell r="A563">
            <v>1643</v>
          </cell>
          <cell r="B563" t="str">
            <v>EICHINGER</v>
          </cell>
          <cell r="C563" t="str">
            <v>Manfred</v>
          </cell>
        </row>
        <row r="564">
          <cell r="A564">
            <v>1644</v>
          </cell>
          <cell r="B564" t="str">
            <v>DELLE GRAZIE</v>
          </cell>
          <cell r="C564" t="str">
            <v>Manuel</v>
          </cell>
        </row>
        <row r="565">
          <cell r="A565">
            <v>1645</v>
          </cell>
          <cell r="B565" t="str">
            <v>SCHARF</v>
          </cell>
          <cell r="C565" t="str">
            <v>Harald</v>
          </cell>
        </row>
        <row r="566">
          <cell r="A566">
            <v>1646</v>
          </cell>
          <cell r="B566" t="str">
            <v>KRIPPEL</v>
          </cell>
          <cell r="C566" t="str">
            <v>Thomas</v>
          </cell>
        </row>
        <row r="567">
          <cell r="A567">
            <v>1647</v>
          </cell>
          <cell r="B567" t="str">
            <v>HANÖVOGL</v>
          </cell>
          <cell r="C567" t="str">
            <v>Johann</v>
          </cell>
        </row>
        <row r="568">
          <cell r="A568">
            <v>1649</v>
          </cell>
          <cell r="B568" t="str">
            <v>DALLAMASSL</v>
          </cell>
          <cell r="C568" t="str">
            <v>Wolfgang</v>
          </cell>
        </row>
        <row r="569">
          <cell r="A569">
            <v>1650</v>
          </cell>
          <cell r="B569" t="str">
            <v>MAYER</v>
          </cell>
          <cell r="C569" t="str">
            <v>Kurt</v>
          </cell>
        </row>
        <row r="570">
          <cell r="A570">
            <v>1651</v>
          </cell>
          <cell r="B570" t="str">
            <v>REIGL</v>
          </cell>
          <cell r="C570" t="str">
            <v>Christian</v>
          </cell>
        </row>
        <row r="571">
          <cell r="A571">
            <v>1652</v>
          </cell>
          <cell r="B571" t="str">
            <v>REIGL</v>
          </cell>
          <cell r="C571" t="str">
            <v>Dieter</v>
          </cell>
        </row>
        <row r="572">
          <cell r="A572">
            <v>1653</v>
          </cell>
          <cell r="B572" t="str">
            <v>WANEK</v>
          </cell>
          <cell r="C572" t="str">
            <v>Gerhard</v>
          </cell>
        </row>
        <row r="573">
          <cell r="A573">
            <v>1654</v>
          </cell>
          <cell r="B573" t="str">
            <v>BAUER</v>
          </cell>
          <cell r="C573" t="str">
            <v>Wolfgang</v>
          </cell>
        </row>
        <row r="574">
          <cell r="A574">
            <v>1655</v>
          </cell>
          <cell r="B574" t="str">
            <v>WINDBICHLER</v>
          </cell>
          <cell r="C574" t="str">
            <v>Helmut</v>
          </cell>
        </row>
        <row r="575">
          <cell r="A575">
            <v>1656</v>
          </cell>
          <cell r="B575" t="str">
            <v>EIGNER</v>
          </cell>
          <cell r="C575" t="str">
            <v>Fabian</v>
          </cell>
        </row>
        <row r="576">
          <cell r="A576">
            <v>1657</v>
          </cell>
          <cell r="B576" t="str">
            <v>HACKL</v>
          </cell>
          <cell r="C576" t="str">
            <v>Hubert</v>
          </cell>
        </row>
        <row r="577">
          <cell r="A577">
            <v>1658</v>
          </cell>
          <cell r="B577" t="str">
            <v>SCHATZER</v>
          </cell>
          <cell r="C577" t="str">
            <v>Ferdinand</v>
          </cell>
        </row>
        <row r="578">
          <cell r="A578">
            <v>1659</v>
          </cell>
          <cell r="B578" t="str">
            <v>HÖNIGSCHMID</v>
          </cell>
          <cell r="C578" t="str">
            <v>Oliver</v>
          </cell>
        </row>
        <row r="579">
          <cell r="A579">
            <v>1660</v>
          </cell>
          <cell r="B579" t="str">
            <v>AIGNER</v>
          </cell>
          <cell r="C579" t="str">
            <v>Franz</v>
          </cell>
        </row>
        <row r="580">
          <cell r="A580">
            <v>1661</v>
          </cell>
          <cell r="B580" t="str">
            <v>KOLMUS</v>
          </cell>
          <cell r="C580" t="str">
            <v>Philip</v>
          </cell>
        </row>
        <row r="581">
          <cell r="A581">
            <v>1662</v>
          </cell>
          <cell r="B581" t="str">
            <v>WITTMANN</v>
          </cell>
          <cell r="C581" t="str">
            <v>Anton</v>
          </cell>
        </row>
        <row r="582">
          <cell r="A582">
            <v>1663</v>
          </cell>
          <cell r="B582" t="str">
            <v>SCHLIEFFELNER</v>
          </cell>
          <cell r="C582" t="str">
            <v>Wolfgang</v>
          </cell>
        </row>
        <row r="583">
          <cell r="A583">
            <v>1664</v>
          </cell>
          <cell r="B583" t="str">
            <v>SEICHTER</v>
          </cell>
          <cell r="C583" t="str">
            <v>Patrick</v>
          </cell>
        </row>
        <row r="584">
          <cell r="A584">
            <v>1665</v>
          </cell>
          <cell r="B584" t="str">
            <v>KÜHLMAYER</v>
          </cell>
          <cell r="C584" t="str">
            <v>Martin</v>
          </cell>
        </row>
        <row r="585">
          <cell r="A585">
            <v>1667</v>
          </cell>
          <cell r="B585" t="str">
            <v>LANG</v>
          </cell>
          <cell r="C585" t="str">
            <v>Dalibor</v>
          </cell>
        </row>
        <row r="586">
          <cell r="A586">
            <v>1668</v>
          </cell>
          <cell r="B586" t="str">
            <v>MONSCHEIN</v>
          </cell>
          <cell r="C586" t="str">
            <v>Josef</v>
          </cell>
        </row>
        <row r="587">
          <cell r="A587">
            <v>1669</v>
          </cell>
          <cell r="B587" t="str">
            <v>ZINGL</v>
          </cell>
          <cell r="C587" t="str">
            <v>Gerhard</v>
          </cell>
        </row>
        <row r="588">
          <cell r="A588">
            <v>1670</v>
          </cell>
          <cell r="B588" t="str">
            <v>SCHUBBAUER</v>
          </cell>
          <cell r="C588" t="str">
            <v>Fritz</v>
          </cell>
        </row>
        <row r="589">
          <cell r="A589">
            <v>1671</v>
          </cell>
          <cell r="B589" t="str">
            <v>FISCHER</v>
          </cell>
          <cell r="C589" t="str">
            <v>Rudolf</v>
          </cell>
        </row>
        <row r="590">
          <cell r="A590">
            <v>1672</v>
          </cell>
          <cell r="B590" t="str">
            <v>KIKER</v>
          </cell>
          <cell r="C590" t="str">
            <v>Matthias</v>
          </cell>
        </row>
        <row r="591">
          <cell r="A591">
            <v>1673</v>
          </cell>
          <cell r="B591" t="str">
            <v>SEIDL</v>
          </cell>
          <cell r="C591" t="str">
            <v>Christoph</v>
          </cell>
        </row>
        <row r="592">
          <cell r="A592">
            <v>1674</v>
          </cell>
          <cell r="B592" t="str">
            <v>SCHEICHEL</v>
          </cell>
          <cell r="C592" t="str">
            <v>Thomas</v>
          </cell>
        </row>
        <row r="593">
          <cell r="A593">
            <v>1675</v>
          </cell>
          <cell r="B593" t="str">
            <v>HASLINGER</v>
          </cell>
          <cell r="C593" t="str">
            <v>Hannes</v>
          </cell>
        </row>
        <row r="594">
          <cell r="A594">
            <v>1676</v>
          </cell>
          <cell r="B594" t="str">
            <v>NECKHAM</v>
          </cell>
          <cell r="C594" t="str">
            <v>Thomas</v>
          </cell>
        </row>
        <row r="595">
          <cell r="A595">
            <v>1677</v>
          </cell>
          <cell r="B595" t="str">
            <v>BRANDSTETTER</v>
          </cell>
          <cell r="C595" t="str">
            <v>Willibald</v>
          </cell>
        </row>
        <row r="596">
          <cell r="A596">
            <v>1678</v>
          </cell>
          <cell r="B596" t="str">
            <v>DIMI</v>
          </cell>
          <cell r="C596" t="str">
            <v>Franz</v>
          </cell>
        </row>
        <row r="597">
          <cell r="A597">
            <v>1680</v>
          </cell>
          <cell r="B597" t="str">
            <v>BARTOS</v>
          </cell>
          <cell r="C597" t="str">
            <v>Josef</v>
          </cell>
        </row>
        <row r="598">
          <cell r="A598">
            <v>1681</v>
          </cell>
          <cell r="B598" t="str">
            <v>STÖGER</v>
          </cell>
          <cell r="C598" t="str">
            <v>Bernhard</v>
          </cell>
        </row>
        <row r="599">
          <cell r="A599">
            <v>1682</v>
          </cell>
          <cell r="B599" t="str">
            <v>JAHRL</v>
          </cell>
          <cell r="C599" t="str">
            <v>Heinrich</v>
          </cell>
        </row>
        <row r="600">
          <cell r="A600">
            <v>1683</v>
          </cell>
          <cell r="B600" t="str">
            <v>SULZGRUBER</v>
          </cell>
          <cell r="C600" t="str">
            <v>Karl</v>
          </cell>
        </row>
        <row r="601">
          <cell r="A601">
            <v>1684</v>
          </cell>
          <cell r="B601" t="str">
            <v>PROYER</v>
          </cell>
          <cell r="C601" t="str">
            <v>Peter</v>
          </cell>
        </row>
        <row r="602">
          <cell r="A602">
            <v>1686</v>
          </cell>
          <cell r="B602" t="str">
            <v>BINDER</v>
          </cell>
          <cell r="C602" t="str">
            <v>Josef</v>
          </cell>
        </row>
        <row r="603">
          <cell r="A603">
            <v>1687</v>
          </cell>
          <cell r="B603" t="str">
            <v>MOLD</v>
          </cell>
          <cell r="C603" t="str">
            <v>Josef</v>
          </cell>
        </row>
        <row r="604">
          <cell r="A604">
            <v>1688</v>
          </cell>
          <cell r="B604" t="str">
            <v>STAUFFER</v>
          </cell>
          <cell r="C604" t="str">
            <v>Gerhard</v>
          </cell>
        </row>
        <row r="605">
          <cell r="A605">
            <v>1689</v>
          </cell>
          <cell r="B605" t="str">
            <v>KAUFMANN</v>
          </cell>
          <cell r="C605" t="str">
            <v>Bernhard</v>
          </cell>
        </row>
        <row r="606">
          <cell r="A606">
            <v>1690</v>
          </cell>
          <cell r="B606" t="str">
            <v>SCHACHINGER</v>
          </cell>
          <cell r="C606" t="str">
            <v>Rudolf</v>
          </cell>
        </row>
        <row r="607">
          <cell r="A607">
            <v>1691</v>
          </cell>
          <cell r="B607" t="str">
            <v>TRAHT</v>
          </cell>
          <cell r="C607" t="str">
            <v>Reinhard</v>
          </cell>
        </row>
        <row r="608">
          <cell r="A608">
            <v>1692</v>
          </cell>
          <cell r="B608" t="str">
            <v>PESKA</v>
          </cell>
          <cell r="C608" t="str">
            <v>Lukas</v>
          </cell>
        </row>
        <row r="609">
          <cell r="A609">
            <v>1693</v>
          </cell>
          <cell r="B609" t="str">
            <v>PERTAK</v>
          </cell>
          <cell r="C609" t="str">
            <v>Rudolf</v>
          </cell>
        </row>
        <row r="610">
          <cell r="A610">
            <v>1694</v>
          </cell>
          <cell r="B610" t="str">
            <v>BOCK</v>
          </cell>
          <cell r="C610" t="str">
            <v>Walter</v>
          </cell>
        </row>
        <row r="611">
          <cell r="A611">
            <v>1697</v>
          </cell>
          <cell r="B611" t="str">
            <v>HÖLDERL</v>
          </cell>
          <cell r="C611" t="str">
            <v>Helmut</v>
          </cell>
        </row>
        <row r="612">
          <cell r="A612">
            <v>1698</v>
          </cell>
          <cell r="B612" t="str">
            <v>HÖNIGSCHMID</v>
          </cell>
          <cell r="C612" t="str">
            <v>Thomas</v>
          </cell>
        </row>
        <row r="613">
          <cell r="A613">
            <v>1699</v>
          </cell>
          <cell r="B613" t="str">
            <v>KINDERMANN</v>
          </cell>
          <cell r="C613" t="str">
            <v>Klaus</v>
          </cell>
        </row>
        <row r="614">
          <cell r="A614">
            <v>1700</v>
          </cell>
          <cell r="B614" t="str">
            <v>HAMMER</v>
          </cell>
          <cell r="C614" t="str">
            <v>Franz</v>
          </cell>
        </row>
        <row r="615">
          <cell r="A615">
            <v>1701</v>
          </cell>
          <cell r="B615" t="str">
            <v>STÖGER</v>
          </cell>
          <cell r="C615" t="str">
            <v>Anton</v>
          </cell>
        </row>
        <row r="616">
          <cell r="A616">
            <v>1702</v>
          </cell>
          <cell r="B616" t="str">
            <v>LEPRICH</v>
          </cell>
          <cell r="C616" t="str">
            <v>Johann</v>
          </cell>
        </row>
        <row r="617">
          <cell r="A617">
            <v>1703</v>
          </cell>
          <cell r="B617" t="str">
            <v>PICHL</v>
          </cell>
          <cell r="C617" t="str">
            <v>Karl</v>
          </cell>
        </row>
        <row r="618">
          <cell r="A618">
            <v>1704</v>
          </cell>
          <cell r="B618" t="str">
            <v>RANDISEK</v>
          </cell>
          <cell r="C618" t="str">
            <v>Alois</v>
          </cell>
        </row>
        <row r="619">
          <cell r="A619">
            <v>1705</v>
          </cell>
          <cell r="B619" t="str">
            <v>DAMMBECK</v>
          </cell>
          <cell r="C619" t="str">
            <v>Herbert</v>
          </cell>
        </row>
        <row r="620">
          <cell r="A620">
            <v>1706</v>
          </cell>
          <cell r="B620" t="str">
            <v>RIEGLER</v>
          </cell>
          <cell r="C620" t="str">
            <v>Johann</v>
          </cell>
        </row>
        <row r="621">
          <cell r="A621">
            <v>1707</v>
          </cell>
          <cell r="B621" t="str">
            <v>SCHINDLER</v>
          </cell>
          <cell r="C621" t="str">
            <v>Thomas</v>
          </cell>
        </row>
        <row r="622">
          <cell r="A622">
            <v>1708</v>
          </cell>
          <cell r="B622" t="str">
            <v>TISCH</v>
          </cell>
          <cell r="C622" t="str">
            <v>Thomas</v>
          </cell>
        </row>
        <row r="623">
          <cell r="A623">
            <v>1709</v>
          </cell>
          <cell r="B623" t="str">
            <v>KOLP</v>
          </cell>
          <cell r="C623" t="str">
            <v>Walter</v>
          </cell>
        </row>
        <row r="624">
          <cell r="A624">
            <v>1710</v>
          </cell>
          <cell r="B624" t="str">
            <v>DOMJAN</v>
          </cell>
          <cell r="C624" t="str">
            <v>Josef</v>
          </cell>
        </row>
        <row r="625">
          <cell r="A625">
            <v>1711</v>
          </cell>
          <cell r="B625" t="str">
            <v>MARISCHKA</v>
          </cell>
          <cell r="C625" t="str">
            <v>Ernst</v>
          </cell>
        </row>
        <row r="626">
          <cell r="A626">
            <v>1712</v>
          </cell>
          <cell r="B626" t="str">
            <v>HOLZER</v>
          </cell>
          <cell r="C626" t="str">
            <v>Johann</v>
          </cell>
        </row>
        <row r="627">
          <cell r="A627">
            <v>1713</v>
          </cell>
          <cell r="B627" t="str">
            <v>GRAMSL</v>
          </cell>
          <cell r="C627" t="str">
            <v>Peter</v>
          </cell>
        </row>
        <row r="628">
          <cell r="A628">
            <v>1714</v>
          </cell>
          <cell r="B628" t="str">
            <v>LEPSI</v>
          </cell>
          <cell r="C628" t="str">
            <v>Andreas</v>
          </cell>
        </row>
        <row r="629">
          <cell r="A629">
            <v>1715</v>
          </cell>
          <cell r="B629" t="str">
            <v>REZEK</v>
          </cell>
          <cell r="C629" t="str">
            <v>Josef</v>
          </cell>
        </row>
        <row r="630">
          <cell r="A630">
            <v>1718</v>
          </cell>
          <cell r="B630" t="str">
            <v>FRANTES</v>
          </cell>
          <cell r="C630" t="str">
            <v>Wilhelm</v>
          </cell>
        </row>
        <row r="631">
          <cell r="A631">
            <v>1719</v>
          </cell>
          <cell r="B631" t="str">
            <v>SCHUH</v>
          </cell>
          <cell r="C631" t="str">
            <v>Stefan</v>
          </cell>
        </row>
        <row r="632">
          <cell r="A632">
            <v>1720</v>
          </cell>
          <cell r="B632" t="str">
            <v>HARMER</v>
          </cell>
          <cell r="C632" t="str">
            <v>Hermann</v>
          </cell>
        </row>
        <row r="633">
          <cell r="A633">
            <v>1722</v>
          </cell>
          <cell r="B633" t="str">
            <v>DANGL</v>
          </cell>
          <cell r="C633" t="str">
            <v>Alois</v>
          </cell>
        </row>
        <row r="634">
          <cell r="A634">
            <v>1726</v>
          </cell>
          <cell r="B634" t="str">
            <v>MAYER</v>
          </cell>
          <cell r="C634" t="str">
            <v>Johann</v>
          </cell>
        </row>
        <row r="635">
          <cell r="A635">
            <v>1727</v>
          </cell>
          <cell r="B635" t="str">
            <v>PETERMANN</v>
          </cell>
          <cell r="C635" t="str">
            <v>Karl</v>
          </cell>
        </row>
        <row r="636">
          <cell r="A636">
            <v>1729</v>
          </cell>
          <cell r="B636" t="str">
            <v>TOTH</v>
          </cell>
          <cell r="C636" t="str">
            <v>Jenö</v>
          </cell>
        </row>
        <row r="637">
          <cell r="A637">
            <v>1731</v>
          </cell>
          <cell r="B637" t="str">
            <v>FASCHING</v>
          </cell>
          <cell r="C637" t="str">
            <v>Otto</v>
          </cell>
        </row>
        <row r="638">
          <cell r="A638">
            <v>1732</v>
          </cell>
          <cell r="B638" t="str">
            <v>WILFINGER</v>
          </cell>
          <cell r="C638" t="str">
            <v>Walter</v>
          </cell>
        </row>
        <row r="639">
          <cell r="A639">
            <v>1734</v>
          </cell>
          <cell r="B639" t="str">
            <v>FUCHS</v>
          </cell>
          <cell r="C639" t="str">
            <v>Wilhelm</v>
          </cell>
        </row>
        <row r="640">
          <cell r="A640">
            <v>1739</v>
          </cell>
          <cell r="B640" t="str">
            <v>KÖSSLER</v>
          </cell>
          <cell r="C640" t="str">
            <v>Augustin</v>
          </cell>
        </row>
        <row r="641">
          <cell r="A641">
            <v>1741</v>
          </cell>
          <cell r="B641" t="str">
            <v>SCHNÖPF</v>
          </cell>
          <cell r="C641" t="str">
            <v>Johann</v>
          </cell>
        </row>
        <row r="642">
          <cell r="A642">
            <v>1743</v>
          </cell>
          <cell r="B642" t="str">
            <v>SCHÜGERL</v>
          </cell>
          <cell r="C642" t="str">
            <v>Walter</v>
          </cell>
        </row>
        <row r="643">
          <cell r="A643">
            <v>1744</v>
          </cell>
          <cell r="B643" t="str">
            <v>PLOINER</v>
          </cell>
          <cell r="C643" t="str">
            <v>Herbert</v>
          </cell>
        </row>
        <row r="644">
          <cell r="A644">
            <v>1747</v>
          </cell>
          <cell r="B644" t="str">
            <v>SCHIFFERSTEINER</v>
          </cell>
          <cell r="C644" t="str">
            <v>Hermann</v>
          </cell>
        </row>
        <row r="645">
          <cell r="A645">
            <v>1749</v>
          </cell>
          <cell r="B645" t="str">
            <v>SCHORM</v>
          </cell>
          <cell r="C645" t="str">
            <v>Hans</v>
          </cell>
        </row>
        <row r="646">
          <cell r="A646">
            <v>1751</v>
          </cell>
          <cell r="B646" t="str">
            <v>EIGNER</v>
          </cell>
          <cell r="C646" t="str">
            <v>Martin</v>
          </cell>
        </row>
        <row r="647">
          <cell r="A647">
            <v>1752</v>
          </cell>
          <cell r="B647" t="str">
            <v>KEIML</v>
          </cell>
          <cell r="C647" t="str">
            <v>Otto</v>
          </cell>
        </row>
        <row r="648">
          <cell r="A648">
            <v>1753</v>
          </cell>
          <cell r="B648" t="str">
            <v>KNÖTTNER</v>
          </cell>
          <cell r="C648" t="str">
            <v>Alexander</v>
          </cell>
        </row>
        <row r="649">
          <cell r="A649">
            <v>1754</v>
          </cell>
          <cell r="B649" t="str">
            <v>HUBER</v>
          </cell>
          <cell r="C649" t="str">
            <v>Lukas</v>
          </cell>
        </row>
        <row r="650">
          <cell r="A650">
            <v>1756</v>
          </cell>
          <cell r="B650" t="str">
            <v>SCHAUTZ</v>
          </cell>
          <cell r="C650" t="str">
            <v>Rudolf</v>
          </cell>
        </row>
        <row r="651">
          <cell r="A651">
            <v>1757</v>
          </cell>
          <cell r="B651" t="str">
            <v>TIEFENBACHER</v>
          </cell>
          <cell r="C651" t="str">
            <v>Peter</v>
          </cell>
        </row>
        <row r="652">
          <cell r="A652">
            <v>1762</v>
          </cell>
          <cell r="B652" t="str">
            <v>HOUSZKA</v>
          </cell>
          <cell r="C652" t="str">
            <v>Manfred</v>
          </cell>
        </row>
        <row r="653">
          <cell r="A653">
            <v>1763</v>
          </cell>
          <cell r="B653" t="str">
            <v>RATZINGER</v>
          </cell>
          <cell r="C653" t="str">
            <v>Wolfgang</v>
          </cell>
        </row>
        <row r="654">
          <cell r="A654">
            <v>1765</v>
          </cell>
          <cell r="B654" t="str">
            <v>RIEDLBERGER</v>
          </cell>
          <cell r="C654" t="str">
            <v>Herbert</v>
          </cell>
        </row>
        <row r="655">
          <cell r="A655">
            <v>1768</v>
          </cell>
          <cell r="B655" t="str">
            <v>KLING</v>
          </cell>
          <cell r="C655" t="str">
            <v>Robert</v>
          </cell>
        </row>
        <row r="656">
          <cell r="A656">
            <v>1770</v>
          </cell>
          <cell r="B656" t="str">
            <v>PLESSKOTT</v>
          </cell>
          <cell r="C656" t="str">
            <v>Josef</v>
          </cell>
        </row>
        <row r="657">
          <cell r="A657">
            <v>1772</v>
          </cell>
          <cell r="B657" t="str">
            <v>UMGEHER</v>
          </cell>
          <cell r="C657" t="str">
            <v>Günter</v>
          </cell>
        </row>
        <row r="658">
          <cell r="A658">
            <v>1773</v>
          </cell>
          <cell r="B658" t="str">
            <v>EKKER</v>
          </cell>
          <cell r="C658" t="str">
            <v>Ernst</v>
          </cell>
        </row>
        <row r="659">
          <cell r="A659">
            <v>1774</v>
          </cell>
          <cell r="B659" t="str">
            <v>NAHODIL</v>
          </cell>
          <cell r="C659" t="str">
            <v>Georg</v>
          </cell>
        </row>
        <row r="660">
          <cell r="A660">
            <v>1775</v>
          </cell>
          <cell r="B660" t="str">
            <v>BERKA</v>
          </cell>
          <cell r="C660" t="str">
            <v>Heinrich</v>
          </cell>
        </row>
        <row r="661">
          <cell r="A661">
            <v>1776</v>
          </cell>
          <cell r="B661" t="str">
            <v>SCHMIDT</v>
          </cell>
          <cell r="C661" t="str">
            <v>Günther</v>
          </cell>
        </row>
        <row r="662">
          <cell r="A662">
            <v>1777</v>
          </cell>
          <cell r="B662" t="str">
            <v>HEIGL</v>
          </cell>
          <cell r="C662" t="str">
            <v>Josef</v>
          </cell>
        </row>
        <row r="663">
          <cell r="A663">
            <v>1780</v>
          </cell>
          <cell r="B663" t="str">
            <v>OSANGER</v>
          </cell>
          <cell r="C663" t="str">
            <v>Gerhard</v>
          </cell>
        </row>
        <row r="664">
          <cell r="A664">
            <v>1781</v>
          </cell>
          <cell r="B664" t="str">
            <v>HOCHLEITNER</v>
          </cell>
          <cell r="C664" t="str">
            <v>Leopold</v>
          </cell>
        </row>
        <row r="665">
          <cell r="A665">
            <v>1783</v>
          </cell>
          <cell r="B665" t="str">
            <v>FRITZ</v>
          </cell>
          <cell r="C665" t="str">
            <v>Patrick</v>
          </cell>
        </row>
        <row r="666">
          <cell r="A666">
            <v>1785</v>
          </cell>
          <cell r="B666" t="str">
            <v>SCHWEIZER</v>
          </cell>
          <cell r="C666" t="str">
            <v>Josef</v>
          </cell>
        </row>
        <row r="667">
          <cell r="A667">
            <v>1786</v>
          </cell>
          <cell r="B667" t="str">
            <v>PILLER</v>
          </cell>
          <cell r="C667" t="str">
            <v>Andreas</v>
          </cell>
        </row>
        <row r="668">
          <cell r="A668">
            <v>1787</v>
          </cell>
          <cell r="B668" t="str">
            <v>VRZAK</v>
          </cell>
          <cell r="C668" t="str">
            <v>Franz</v>
          </cell>
        </row>
        <row r="669">
          <cell r="A669">
            <v>1789</v>
          </cell>
          <cell r="B669" t="str">
            <v>PERNHOFER</v>
          </cell>
          <cell r="C669" t="str">
            <v>Heinz</v>
          </cell>
        </row>
        <row r="670">
          <cell r="A670">
            <v>1791</v>
          </cell>
          <cell r="B670" t="str">
            <v>GRAMELD</v>
          </cell>
          <cell r="C670" t="str">
            <v>Michael</v>
          </cell>
        </row>
        <row r="671">
          <cell r="A671">
            <v>1793</v>
          </cell>
          <cell r="B671" t="str">
            <v>ARTNER</v>
          </cell>
          <cell r="C671" t="str">
            <v>Josef</v>
          </cell>
        </row>
        <row r="672">
          <cell r="A672">
            <v>1795</v>
          </cell>
          <cell r="B672" t="str">
            <v>KÖLLNER</v>
          </cell>
          <cell r="C672" t="str">
            <v>Robert</v>
          </cell>
        </row>
        <row r="673">
          <cell r="A673">
            <v>1797</v>
          </cell>
          <cell r="B673" t="str">
            <v>BUCHRIGLER</v>
          </cell>
          <cell r="C673" t="str">
            <v>Herbert</v>
          </cell>
        </row>
        <row r="674">
          <cell r="A674">
            <v>1798</v>
          </cell>
          <cell r="B674" t="str">
            <v>MIHLE</v>
          </cell>
          <cell r="C674" t="str">
            <v>Franz</v>
          </cell>
        </row>
        <row r="675">
          <cell r="A675">
            <v>1799</v>
          </cell>
          <cell r="B675" t="str">
            <v>SEIDL</v>
          </cell>
          <cell r="C675" t="str">
            <v>Josef</v>
          </cell>
        </row>
        <row r="676">
          <cell r="A676">
            <v>1800</v>
          </cell>
          <cell r="B676" t="str">
            <v>SCHOTT</v>
          </cell>
          <cell r="C676" t="str">
            <v>Wolfgang</v>
          </cell>
        </row>
        <row r="677">
          <cell r="A677">
            <v>1802</v>
          </cell>
          <cell r="B677" t="str">
            <v>SCHLÖGL</v>
          </cell>
          <cell r="C677" t="str">
            <v>Peter</v>
          </cell>
        </row>
        <row r="678">
          <cell r="A678">
            <v>1803</v>
          </cell>
          <cell r="B678" t="str">
            <v>CELADNIK</v>
          </cell>
          <cell r="C678" t="str">
            <v>Thomas</v>
          </cell>
        </row>
        <row r="679">
          <cell r="A679">
            <v>1804</v>
          </cell>
          <cell r="B679" t="str">
            <v>WINDISCH</v>
          </cell>
          <cell r="C679" t="str">
            <v>Alois</v>
          </cell>
        </row>
        <row r="680">
          <cell r="A680">
            <v>1805</v>
          </cell>
          <cell r="B680" t="str">
            <v>SCHEDLMAYER</v>
          </cell>
          <cell r="C680" t="str">
            <v>Franz</v>
          </cell>
        </row>
        <row r="681">
          <cell r="A681">
            <v>1808</v>
          </cell>
          <cell r="B681" t="str">
            <v>HADER</v>
          </cell>
          <cell r="C681" t="str">
            <v>Gerald</v>
          </cell>
        </row>
        <row r="682">
          <cell r="A682">
            <v>1809</v>
          </cell>
          <cell r="B682" t="str">
            <v>STEINDL</v>
          </cell>
          <cell r="C682" t="str">
            <v>Martin</v>
          </cell>
        </row>
        <row r="683">
          <cell r="A683">
            <v>1813</v>
          </cell>
          <cell r="B683" t="str">
            <v>FEIEL</v>
          </cell>
          <cell r="C683" t="str">
            <v>Paul</v>
          </cell>
        </row>
        <row r="684">
          <cell r="A684">
            <v>1815</v>
          </cell>
          <cell r="B684" t="str">
            <v>MÜLLER</v>
          </cell>
          <cell r="C684" t="str">
            <v>Martin</v>
          </cell>
        </row>
        <row r="685">
          <cell r="A685">
            <v>1816</v>
          </cell>
          <cell r="B685" t="str">
            <v>MADER</v>
          </cell>
          <cell r="C685" t="str">
            <v>Wolfgang</v>
          </cell>
        </row>
        <row r="686">
          <cell r="A686">
            <v>1817</v>
          </cell>
          <cell r="B686" t="str">
            <v>MAIER</v>
          </cell>
          <cell r="C686" t="str">
            <v>Walter</v>
          </cell>
        </row>
        <row r="687">
          <cell r="A687">
            <v>1818</v>
          </cell>
          <cell r="B687" t="str">
            <v>PAUSTIAN</v>
          </cell>
          <cell r="C687" t="str">
            <v>Uwe</v>
          </cell>
        </row>
        <row r="688">
          <cell r="A688">
            <v>1819</v>
          </cell>
          <cell r="B688" t="str">
            <v>PÖSCH</v>
          </cell>
          <cell r="C688" t="str">
            <v>Gerhard</v>
          </cell>
        </row>
        <row r="689">
          <cell r="A689">
            <v>1820</v>
          </cell>
          <cell r="B689" t="str">
            <v>GALHOFER</v>
          </cell>
          <cell r="C689" t="str">
            <v>Hannes</v>
          </cell>
        </row>
        <row r="690">
          <cell r="A690">
            <v>1821</v>
          </cell>
          <cell r="B690" t="str">
            <v>POSNICEK</v>
          </cell>
          <cell r="C690" t="str">
            <v>Gottfried</v>
          </cell>
        </row>
        <row r="691">
          <cell r="A691">
            <v>1824</v>
          </cell>
          <cell r="B691" t="str">
            <v>RINGSMUTH</v>
          </cell>
          <cell r="C691" t="str">
            <v>Werner</v>
          </cell>
        </row>
        <row r="692">
          <cell r="A692">
            <v>1825</v>
          </cell>
          <cell r="B692" t="str">
            <v>WEIXELBRAUN</v>
          </cell>
          <cell r="C692" t="str">
            <v>Leopold</v>
          </cell>
        </row>
        <row r="693">
          <cell r="A693">
            <v>1826</v>
          </cell>
          <cell r="B693" t="str">
            <v>SCHWARZ</v>
          </cell>
          <cell r="C693" t="str">
            <v>Rupert</v>
          </cell>
        </row>
        <row r="694">
          <cell r="A694">
            <v>1828</v>
          </cell>
          <cell r="B694" t="str">
            <v>STÄTTER</v>
          </cell>
          <cell r="C694" t="str">
            <v>Wolfgang</v>
          </cell>
        </row>
        <row r="695">
          <cell r="A695">
            <v>1829</v>
          </cell>
          <cell r="B695" t="str">
            <v>BRANCSEK</v>
          </cell>
          <cell r="C695" t="str">
            <v>Janos</v>
          </cell>
        </row>
        <row r="696">
          <cell r="A696">
            <v>1830</v>
          </cell>
          <cell r="B696" t="str">
            <v>WEINGARTNER</v>
          </cell>
          <cell r="C696" t="str">
            <v>Franz</v>
          </cell>
        </row>
        <row r="697">
          <cell r="A697">
            <v>1832</v>
          </cell>
          <cell r="B697" t="str">
            <v>WEITGASSER</v>
          </cell>
          <cell r="C697" t="str">
            <v>LEOPOLD</v>
          </cell>
        </row>
        <row r="698">
          <cell r="A698">
            <v>1833</v>
          </cell>
          <cell r="B698" t="str">
            <v>ROUCKA</v>
          </cell>
          <cell r="C698" t="str">
            <v>Josef</v>
          </cell>
        </row>
        <row r="699">
          <cell r="A699">
            <v>1834</v>
          </cell>
          <cell r="B699" t="str">
            <v>BÖHM</v>
          </cell>
          <cell r="C699" t="str">
            <v>Walter</v>
          </cell>
        </row>
        <row r="700">
          <cell r="A700">
            <v>1838</v>
          </cell>
          <cell r="B700" t="str">
            <v>GEDL</v>
          </cell>
          <cell r="C700" t="str">
            <v>Alfred</v>
          </cell>
        </row>
        <row r="701">
          <cell r="A701">
            <v>1839</v>
          </cell>
          <cell r="B701" t="str">
            <v>SCHWAIGERLEHNER</v>
          </cell>
          <cell r="C701" t="str">
            <v>Wilhelm</v>
          </cell>
        </row>
        <row r="702">
          <cell r="A702">
            <v>1840</v>
          </cell>
          <cell r="B702" t="str">
            <v>HUMMEL</v>
          </cell>
          <cell r="C702" t="str">
            <v>Richard</v>
          </cell>
        </row>
        <row r="703">
          <cell r="A703">
            <v>1841</v>
          </cell>
          <cell r="B703" t="str">
            <v>KELLNER</v>
          </cell>
          <cell r="C703" t="str">
            <v>Werner</v>
          </cell>
        </row>
        <row r="704">
          <cell r="A704">
            <v>1843</v>
          </cell>
          <cell r="B704" t="str">
            <v>KNOLL</v>
          </cell>
          <cell r="C704" t="str">
            <v>Friedrich</v>
          </cell>
        </row>
        <row r="705">
          <cell r="A705">
            <v>1845</v>
          </cell>
          <cell r="B705" t="str">
            <v>WALLISCH</v>
          </cell>
          <cell r="C705" t="str">
            <v>Lukas</v>
          </cell>
        </row>
        <row r="706">
          <cell r="A706">
            <v>1846</v>
          </cell>
          <cell r="B706" t="str">
            <v>LUKAS</v>
          </cell>
          <cell r="C706" t="str">
            <v>Josef</v>
          </cell>
        </row>
        <row r="707">
          <cell r="A707">
            <v>1847</v>
          </cell>
          <cell r="B707" t="str">
            <v>PFEIFFER</v>
          </cell>
          <cell r="C707" t="str">
            <v>Andreas</v>
          </cell>
        </row>
        <row r="708">
          <cell r="A708">
            <v>1848</v>
          </cell>
          <cell r="B708" t="str">
            <v>MAYR</v>
          </cell>
          <cell r="C708" t="str">
            <v>Hans</v>
          </cell>
        </row>
        <row r="709">
          <cell r="A709">
            <v>1849</v>
          </cell>
          <cell r="B709" t="str">
            <v>MRAZEK</v>
          </cell>
          <cell r="C709" t="str">
            <v>Franz</v>
          </cell>
        </row>
        <row r="710">
          <cell r="A710">
            <v>1850</v>
          </cell>
          <cell r="B710" t="str">
            <v>ZAINER</v>
          </cell>
          <cell r="C710" t="str">
            <v>Leopold</v>
          </cell>
        </row>
        <row r="711">
          <cell r="A711">
            <v>1851</v>
          </cell>
          <cell r="B711" t="str">
            <v>PILZ</v>
          </cell>
          <cell r="C711" t="str">
            <v>Karl</v>
          </cell>
        </row>
        <row r="712">
          <cell r="A712">
            <v>1853</v>
          </cell>
          <cell r="B712" t="str">
            <v>SEIFERT</v>
          </cell>
          <cell r="C712" t="str">
            <v>Leopold</v>
          </cell>
        </row>
        <row r="713">
          <cell r="A713">
            <v>1854</v>
          </cell>
          <cell r="B713" t="str">
            <v>SCHMIED</v>
          </cell>
          <cell r="C713" t="str">
            <v>Franz</v>
          </cell>
        </row>
        <row r="714">
          <cell r="A714">
            <v>1856</v>
          </cell>
          <cell r="B714" t="str">
            <v>VOGLAUER</v>
          </cell>
          <cell r="C714" t="str">
            <v>Erwin</v>
          </cell>
        </row>
        <row r="715">
          <cell r="A715">
            <v>1857</v>
          </cell>
          <cell r="B715" t="str">
            <v>ANKERL</v>
          </cell>
          <cell r="C715" t="str">
            <v>Johann</v>
          </cell>
        </row>
        <row r="716">
          <cell r="A716">
            <v>1860</v>
          </cell>
          <cell r="B716" t="str">
            <v>LAGLER</v>
          </cell>
          <cell r="C716" t="str">
            <v>Klaus</v>
          </cell>
        </row>
        <row r="717">
          <cell r="A717">
            <v>1861</v>
          </cell>
          <cell r="B717" t="str">
            <v>WARNUNG</v>
          </cell>
          <cell r="C717" t="str">
            <v>Michael</v>
          </cell>
        </row>
        <row r="718">
          <cell r="A718">
            <v>1862</v>
          </cell>
          <cell r="B718" t="str">
            <v>NEUMANN</v>
          </cell>
          <cell r="C718" t="str">
            <v>Hermann</v>
          </cell>
        </row>
        <row r="719">
          <cell r="A719">
            <v>1863</v>
          </cell>
          <cell r="B719" t="str">
            <v>PÖTSCHER</v>
          </cell>
          <cell r="C719" t="str">
            <v>Manuel</v>
          </cell>
        </row>
        <row r="720">
          <cell r="A720">
            <v>1865</v>
          </cell>
          <cell r="B720" t="str">
            <v>HASELBÖCK</v>
          </cell>
          <cell r="C720" t="str">
            <v>Werner</v>
          </cell>
        </row>
        <row r="721">
          <cell r="A721">
            <v>1866</v>
          </cell>
          <cell r="B721" t="str">
            <v>RIEDER</v>
          </cell>
          <cell r="C721" t="str">
            <v>Rene</v>
          </cell>
        </row>
        <row r="722">
          <cell r="A722">
            <v>1869</v>
          </cell>
          <cell r="B722" t="str">
            <v>PETR</v>
          </cell>
          <cell r="C722" t="str">
            <v>Herbert</v>
          </cell>
        </row>
        <row r="723">
          <cell r="A723">
            <v>1870</v>
          </cell>
          <cell r="B723" t="str">
            <v>HESS</v>
          </cell>
          <cell r="C723" t="str">
            <v>Herbert</v>
          </cell>
        </row>
        <row r="724">
          <cell r="A724">
            <v>1874</v>
          </cell>
          <cell r="B724" t="str">
            <v>SPIESS</v>
          </cell>
          <cell r="C724" t="str">
            <v>Wolfgang</v>
          </cell>
        </row>
        <row r="725">
          <cell r="A725">
            <v>1875</v>
          </cell>
          <cell r="B725" t="str">
            <v>RUNDSTUCK</v>
          </cell>
          <cell r="C725" t="str">
            <v>Hannes</v>
          </cell>
        </row>
        <row r="726">
          <cell r="A726">
            <v>1876</v>
          </cell>
          <cell r="B726" t="str">
            <v>ELLINGER</v>
          </cell>
          <cell r="C726" t="str">
            <v>Wolfgang</v>
          </cell>
        </row>
        <row r="727">
          <cell r="A727">
            <v>1877</v>
          </cell>
          <cell r="B727" t="str">
            <v>SCHEIBENPFLUG</v>
          </cell>
          <cell r="C727" t="str">
            <v>Erwin</v>
          </cell>
        </row>
        <row r="728">
          <cell r="A728">
            <v>1880</v>
          </cell>
          <cell r="B728" t="str">
            <v>ANZENBERGER</v>
          </cell>
          <cell r="C728" t="str">
            <v>Alois</v>
          </cell>
        </row>
        <row r="729">
          <cell r="A729">
            <v>1882</v>
          </cell>
          <cell r="B729" t="str">
            <v>DIPPL</v>
          </cell>
          <cell r="C729" t="str">
            <v>Ernst</v>
          </cell>
        </row>
        <row r="730">
          <cell r="A730">
            <v>1884</v>
          </cell>
          <cell r="B730" t="str">
            <v>DRESCHER</v>
          </cell>
          <cell r="C730" t="str">
            <v>Erich</v>
          </cell>
        </row>
        <row r="731">
          <cell r="A731">
            <v>1885</v>
          </cell>
          <cell r="B731" t="str">
            <v>KNETT</v>
          </cell>
          <cell r="C731" t="str">
            <v>Friedrich</v>
          </cell>
        </row>
        <row r="732">
          <cell r="A732">
            <v>1886</v>
          </cell>
          <cell r="B732" t="str">
            <v>HAWEL</v>
          </cell>
          <cell r="C732" t="str">
            <v>Helmut</v>
          </cell>
        </row>
        <row r="733">
          <cell r="A733">
            <v>1888</v>
          </cell>
          <cell r="B733" t="str">
            <v>PFLEGPETER</v>
          </cell>
          <cell r="C733" t="str">
            <v>Klaus</v>
          </cell>
        </row>
        <row r="734">
          <cell r="A734">
            <v>1890</v>
          </cell>
          <cell r="B734" t="str">
            <v>TRÖTHANN</v>
          </cell>
          <cell r="C734" t="str">
            <v>Alfred</v>
          </cell>
        </row>
        <row r="735">
          <cell r="A735">
            <v>1892</v>
          </cell>
          <cell r="B735" t="str">
            <v>HEINDL</v>
          </cell>
          <cell r="C735" t="str">
            <v>Johann</v>
          </cell>
        </row>
        <row r="736">
          <cell r="A736">
            <v>1893</v>
          </cell>
          <cell r="B736" t="str">
            <v>DIEM</v>
          </cell>
          <cell r="C736" t="str">
            <v>Christian</v>
          </cell>
        </row>
        <row r="737">
          <cell r="A737">
            <v>1894</v>
          </cell>
          <cell r="B737" t="str">
            <v>HOLLINGER</v>
          </cell>
          <cell r="C737" t="str">
            <v>Alfred</v>
          </cell>
        </row>
        <row r="738">
          <cell r="A738">
            <v>1895</v>
          </cell>
          <cell r="B738" t="str">
            <v>KASTNER</v>
          </cell>
          <cell r="C738" t="str">
            <v>Josef</v>
          </cell>
        </row>
        <row r="739">
          <cell r="A739">
            <v>1896</v>
          </cell>
          <cell r="B739" t="str">
            <v>MAHRL</v>
          </cell>
          <cell r="C739" t="str">
            <v>Anton</v>
          </cell>
        </row>
        <row r="740">
          <cell r="A740">
            <v>1897</v>
          </cell>
          <cell r="B740" t="str">
            <v>MOSER</v>
          </cell>
          <cell r="C740" t="str">
            <v>Ernst</v>
          </cell>
        </row>
        <row r="741">
          <cell r="A741">
            <v>1898</v>
          </cell>
          <cell r="B741" t="str">
            <v>NEIDHART</v>
          </cell>
          <cell r="C741" t="str">
            <v>Josef</v>
          </cell>
        </row>
        <row r="742">
          <cell r="A742">
            <v>1899</v>
          </cell>
          <cell r="B742" t="str">
            <v>NEUMAYER</v>
          </cell>
          <cell r="C742" t="str">
            <v>Johann</v>
          </cell>
        </row>
        <row r="743">
          <cell r="A743">
            <v>1900</v>
          </cell>
          <cell r="B743" t="str">
            <v>NEUMAYER</v>
          </cell>
          <cell r="C743" t="str">
            <v>Peter</v>
          </cell>
        </row>
        <row r="744">
          <cell r="A744">
            <v>1901</v>
          </cell>
          <cell r="B744" t="str">
            <v>HOBIGER</v>
          </cell>
          <cell r="C744" t="str">
            <v>Johann</v>
          </cell>
        </row>
        <row r="745">
          <cell r="A745">
            <v>1902</v>
          </cell>
          <cell r="B745" t="str">
            <v>RINDER</v>
          </cell>
          <cell r="C745" t="str">
            <v>Karl</v>
          </cell>
        </row>
        <row r="746">
          <cell r="A746">
            <v>1903</v>
          </cell>
          <cell r="B746" t="str">
            <v>OTTMANN</v>
          </cell>
          <cell r="C746" t="str">
            <v>Karl</v>
          </cell>
        </row>
        <row r="747">
          <cell r="A747">
            <v>1904</v>
          </cell>
          <cell r="B747" t="str">
            <v>SCHEICHEL</v>
          </cell>
          <cell r="C747" t="str">
            <v>Andreas</v>
          </cell>
        </row>
        <row r="748">
          <cell r="A748">
            <v>1905</v>
          </cell>
          <cell r="B748" t="str">
            <v>ULBINGER</v>
          </cell>
          <cell r="C748" t="str">
            <v>Herbert</v>
          </cell>
        </row>
        <row r="749">
          <cell r="A749">
            <v>1906</v>
          </cell>
          <cell r="B749" t="str">
            <v>SCHIFFMANN</v>
          </cell>
          <cell r="C749" t="str">
            <v>Josef</v>
          </cell>
        </row>
        <row r="750">
          <cell r="A750">
            <v>1907</v>
          </cell>
          <cell r="B750" t="str">
            <v>HOLLINGER</v>
          </cell>
          <cell r="C750" t="str">
            <v>Stephan</v>
          </cell>
        </row>
        <row r="751">
          <cell r="A751">
            <v>1908</v>
          </cell>
          <cell r="B751" t="str">
            <v>ULBINGER</v>
          </cell>
          <cell r="C751" t="str">
            <v>Florian</v>
          </cell>
        </row>
        <row r="752">
          <cell r="A752">
            <v>1910</v>
          </cell>
          <cell r="B752" t="str">
            <v>ZANITZER</v>
          </cell>
          <cell r="C752" t="str">
            <v>Johann</v>
          </cell>
        </row>
        <row r="753">
          <cell r="A753">
            <v>1912</v>
          </cell>
          <cell r="B753" t="str">
            <v>RIHS</v>
          </cell>
          <cell r="C753" t="str">
            <v>Franz</v>
          </cell>
        </row>
        <row r="754">
          <cell r="A754">
            <v>1913</v>
          </cell>
          <cell r="B754" t="str">
            <v>FIALA</v>
          </cell>
          <cell r="C754" t="str">
            <v>Franz</v>
          </cell>
        </row>
        <row r="755">
          <cell r="A755">
            <v>1914</v>
          </cell>
          <cell r="B755" t="str">
            <v>BARTSCH</v>
          </cell>
          <cell r="C755" t="str">
            <v>Wolfgang</v>
          </cell>
        </row>
        <row r="756">
          <cell r="A756">
            <v>1916</v>
          </cell>
          <cell r="B756" t="str">
            <v>GNANT</v>
          </cell>
          <cell r="C756" t="str">
            <v>Franz</v>
          </cell>
        </row>
        <row r="757">
          <cell r="A757">
            <v>1917</v>
          </cell>
          <cell r="B757" t="str">
            <v>GRIELENBERGER</v>
          </cell>
          <cell r="C757" t="str">
            <v>Ferdinand</v>
          </cell>
        </row>
        <row r="758">
          <cell r="A758">
            <v>1919</v>
          </cell>
          <cell r="B758" t="str">
            <v>HOMOLA</v>
          </cell>
          <cell r="C758" t="str">
            <v>Kurt</v>
          </cell>
        </row>
        <row r="759">
          <cell r="A759">
            <v>1920</v>
          </cell>
          <cell r="B759" t="str">
            <v>RAUSCHER</v>
          </cell>
          <cell r="C759" t="str">
            <v>Andreas</v>
          </cell>
        </row>
        <row r="760">
          <cell r="A760">
            <v>1922</v>
          </cell>
          <cell r="B760" t="str">
            <v>SAMWALD</v>
          </cell>
          <cell r="C760" t="str">
            <v>Alfred</v>
          </cell>
        </row>
        <row r="761">
          <cell r="A761">
            <v>1923</v>
          </cell>
          <cell r="B761" t="str">
            <v>KÖNIGSBERGER</v>
          </cell>
          <cell r="C761" t="str">
            <v>Herbert</v>
          </cell>
        </row>
        <row r="762">
          <cell r="A762">
            <v>1925</v>
          </cell>
          <cell r="B762" t="str">
            <v>GNAM</v>
          </cell>
          <cell r="C762" t="str">
            <v>Werner</v>
          </cell>
        </row>
        <row r="763">
          <cell r="A763">
            <v>1926</v>
          </cell>
          <cell r="B763" t="str">
            <v>KUGLER</v>
          </cell>
          <cell r="C763" t="str">
            <v>Walter</v>
          </cell>
        </row>
        <row r="764">
          <cell r="A764">
            <v>1927</v>
          </cell>
          <cell r="B764" t="str">
            <v>LEITGEB</v>
          </cell>
          <cell r="C764" t="str">
            <v>Christian</v>
          </cell>
        </row>
        <row r="765">
          <cell r="A765">
            <v>1930</v>
          </cell>
          <cell r="B765" t="str">
            <v>RAMMEL</v>
          </cell>
          <cell r="C765" t="str">
            <v>Manfred</v>
          </cell>
        </row>
        <row r="766">
          <cell r="A766">
            <v>1933</v>
          </cell>
          <cell r="B766" t="str">
            <v>SLUGA</v>
          </cell>
          <cell r="C766" t="str">
            <v>Rudolf</v>
          </cell>
        </row>
        <row r="767">
          <cell r="A767">
            <v>1934</v>
          </cell>
          <cell r="B767" t="str">
            <v>SCHÖNBICHLER</v>
          </cell>
          <cell r="C767" t="str">
            <v>Franz</v>
          </cell>
        </row>
        <row r="768">
          <cell r="A768">
            <v>1935</v>
          </cell>
          <cell r="B768" t="str">
            <v>STANECKI</v>
          </cell>
          <cell r="C768" t="str">
            <v>Franz</v>
          </cell>
        </row>
        <row r="769">
          <cell r="A769">
            <v>1936</v>
          </cell>
          <cell r="B769" t="str">
            <v>PRANTL</v>
          </cell>
          <cell r="C769" t="str">
            <v>Klaus</v>
          </cell>
        </row>
        <row r="770">
          <cell r="A770">
            <v>1937</v>
          </cell>
          <cell r="B770" t="str">
            <v>SÜLE</v>
          </cell>
          <cell r="C770" t="str">
            <v>Joszef</v>
          </cell>
        </row>
        <row r="771">
          <cell r="A771">
            <v>1938</v>
          </cell>
          <cell r="B771" t="str">
            <v>SCHMALZL</v>
          </cell>
          <cell r="C771" t="str">
            <v>Mario</v>
          </cell>
        </row>
        <row r="772">
          <cell r="A772">
            <v>1939</v>
          </cell>
          <cell r="B772" t="str">
            <v>WEISS</v>
          </cell>
          <cell r="C772" t="str">
            <v>Alfred</v>
          </cell>
        </row>
        <row r="773">
          <cell r="A773">
            <v>1941</v>
          </cell>
          <cell r="B773" t="str">
            <v>DVORAK</v>
          </cell>
          <cell r="C773" t="str">
            <v>Werner</v>
          </cell>
        </row>
        <row r="774">
          <cell r="A774">
            <v>1942</v>
          </cell>
          <cell r="B774" t="str">
            <v>SPIESS</v>
          </cell>
          <cell r="C774" t="str">
            <v>Christian</v>
          </cell>
        </row>
        <row r="775">
          <cell r="A775">
            <v>1943</v>
          </cell>
          <cell r="B775" t="str">
            <v>BUCHEGGER</v>
          </cell>
          <cell r="C775" t="str">
            <v>Engelbert</v>
          </cell>
        </row>
        <row r="776">
          <cell r="A776">
            <v>1944</v>
          </cell>
          <cell r="B776" t="str">
            <v>CHALUPA</v>
          </cell>
          <cell r="C776" t="str">
            <v>Friedrich</v>
          </cell>
        </row>
        <row r="777">
          <cell r="A777">
            <v>1945</v>
          </cell>
          <cell r="B777" t="str">
            <v>SUK</v>
          </cell>
          <cell r="C777" t="str">
            <v>Walter</v>
          </cell>
        </row>
        <row r="778">
          <cell r="A778">
            <v>1946</v>
          </cell>
          <cell r="B778" t="str">
            <v>GNAM</v>
          </cell>
          <cell r="C778" t="str">
            <v>Lukas</v>
          </cell>
        </row>
        <row r="779">
          <cell r="A779">
            <v>1947</v>
          </cell>
          <cell r="B779" t="str">
            <v>FELLMANN</v>
          </cell>
          <cell r="C779" t="str">
            <v>Wolfgang</v>
          </cell>
        </row>
        <row r="780">
          <cell r="A780">
            <v>1951</v>
          </cell>
          <cell r="B780" t="str">
            <v>GNAM</v>
          </cell>
          <cell r="C780" t="str">
            <v>David</v>
          </cell>
        </row>
        <row r="781">
          <cell r="A781">
            <v>1953</v>
          </cell>
          <cell r="B781" t="str">
            <v>KIRSCHNER</v>
          </cell>
          <cell r="C781" t="str">
            <v>Alexander</v>
          </cell>
        </row>
        <row r="782">
          <cell r="A782">
            <v>1954</v>
          </cell>
          <cell r="B782" t="str">
            <v>HORN</v>
          </cell>
          <cell r="C782" t="str">
            <v>Jürgen</v>
          </cell>
        </row>
        <row r="783">
          <cell r="A783">
            <v>1955</v>
          </cell>
          <cell r="B783" t="str">
            <v>KÜTTNER</v>
          </cell>
          <cell r="C783" t="str">
            <v>Gerhard</v>
          </cell>
        </row>
        <row r="784">
          <cell r="A784">
            <v>1956</v>
          </cell>
          <cell r="B784" t="str">
            <v>LOBINGER</v>
          </cell>
          <cell r="C784" t="str">
            <v>Karl</v>
          </cell>
        </row>
        <row r="785">
          <cell r="A785">
            <v>1957</v>
          </cell>
          <cell r="B785" t="str">
            <v>SCHUSTER</v>
          </cell>
          <cell r="C785" t="str">
            <v>Hermann</v>
          </cell>
        </row>
        <row r="786">
          <cell r="A786">
            <v>1958</v>
          </cell>
          <cell r="B786" t="str">
            <v>NEGL</v>
          </cell>
          <cell r="C786" t="str">
            <v>Karl</v>
          </cell>
        </row>
        <row r="787">
          <cell r="A787">
            <v>1959</v>
          </cell>
          <cell r="B787" t="str">
            <v>IRXENMAYER</v>
          </cell>
          <cell r="C787" t="str">
            <v>Karl</v>
          </cell>
        </row>
        <row r="788">
          <cell r="A788">
            <v>1960</v>
          </cell>
          <cell r="B788" t="str">
            <v>SPERL</v>
          </cell>
          <cell r="C788" t="str">
            <v>Michael</v>
          </cell>
        </row>
        <row r="789">
          <cell r="A789">
            <v>1961</v>
          </cell>
          <cell r="B789" t="str">
            <v>DIVIS</v>
          </cell>
          <cell r="C789" t="str">
            <v>Bronislav</v>
          </cell>
        </row>
        <row r="790">
          <cell r="A790">
            <v>1962</v>
          </cell>
          <cell r="B790" t="str">
            <v>SCHRAMM</v>
          </cell>
          <cell r="C790" t="str">
            <v>Leopold</v>
          </cell>
        </row>
        <row r="791">
          <cell r="A791">
            <v>1963</v>
          </cell>
          <cell r="B791" t="str">
            <v>SCHRENK</v>
          </cell>
          <cell r="C791" t="str">
            <v>Friedrich</v>
          </cell>
        </row>
        <row r="792">
          <cell r="A792">
            <v>1964</v>
          </cell>
          <cell r="B792" t="str">
            <v>POTHMANN</v>
          </cell>
          <cell r="C792" t="str">
            <v>Peter</v>
          </cell>
        </row>
        <row r="793">
          <cell r="A793">
            <v>1965</v>
          </cell>
          <cell r="B793" t="str">
            <v>BITZINGER</v>
          </cell>
          <cell r="C793" t="str">
            <v>Markus</v>
          </cell>
        </row>
        <row r="794">
          <cell r="A794">
            <v>1966</v>
          </cell>
          <cell r="B794" t="str">
            <v>KIRCHMEIER</v>
          </cell>
          <cell r="C794" t="str">
            <v>Roland</v>
          </cell>
        </row>
        <row r="795">
          <cell r="A795">
            <v>1967</v>
          </cell>
          <cell r="B795" t="str">
            <v>WITT</v>
          </cell>
          <cell r="C795" t="str">
            <v>Peter</v>
          </cell>
        </row>
        <row r="796">
          <cell r="A796">
            <v>1969</v>
          </cell>
          <cell r="B796" t="str">
            <v>ZANOT</v>
          </cell>
          <cell r="C796" t="str">
            <v>Franz</v>
          </cell>
        </row>
        <row r="797">
          <cell r="A797">
            <v>1972</v>
          </cell>
          <cell r="B797" t="str">
            <v>BAUMGARTNER</v>
          </cell>
          <cell r="C797" t="str">
            <v>Kurt</v>
          </cell>
        </row>
        <row r="798">
          <cell r="A798">
            <v>1973</v>
          </cell>
          <cell r="B798" t="str">
            <v>ZAJICEK</v>
          </cell>
          <cell r="C798" t="str">
            <v>Karl</v>
          </cell>
        </row>
        <row r="799">
          <cell r="A799">
            <v>1974</v>
          </cell>
          <cell r="B799" t="str">
            <v>BLÜMEL</v>
          </cell>
          <cell r="C799" t="str">
            <v>Thomas</v>
          </cell>
        </row>
        <row r="800">
          <cell r="A800">
            <v>1975</v>
          </cell>
          <cell r="B800" t="str">
            <v>FUTSCHIK</v>
          </cell>
          <cell r="C800" t="str">
            <v>Thomas</v>
          </cell>
        </row>
        <row r="801">
          <cell r="A801">
            <v>1976</v>
          </cell>
          <cell r="B801" t="str">
            <v>GRGIC</v>
          </cell>
          <cell r="C801" t="str">
            <v>Mijo</v>
          </cell>
        </row>
        <row r="802">
          <cell r="A802">
            <v>1978</v>
          </cell>
          <cell r="B802" t="str">
            <v>HESS</v>
          </cell>
          <cell r="C802" t="str">
            <v>Josef</v>
          </cell>
        </row>
        <row r="803">
          <cell r="A803">
            <v>1979</v>
          </cell>
          <cell r="B803" t="str">
            <v>PAPPENSCHELLER</v>
          </cell>
          <cell r="C803" t="str">
            <v>Bernhard</v>
          </cell>
        </row>
        <row r="804">
          <cell r="A804">
            <v>1981</v>
          </cell>
          <cell r="B804" t="str">
            <v>JIRKAL</v>
          </cell>
          <cell r="C804" t="str">
            <v>Karel</v>
          </cell>
        </row>
        <row r="805">
          <cell r="A805">
            <v>1983</v>
          </cell>
          <cell r="B805" t="str">
            <v>ÜBERALL</v>
          </cell>
          <cell r="C805" t="str">
            <v>Werner</v>
          </cell>
        </row>
        <row r="806">
          <cell r="A806">
            <v>1984</v>
          </cell>
          <cell r="B806" t="str">
            <v>KRAUS</v>
          </cell>
          <cell r="C806" t="str">
            <v>ZeevZlatko</v>
          </cell>
        </row>
        <row r="807">
          <cell r="A807">
            <v>1985</v>
          </cell>
          <cell r="B807" t="str">
            <v>KRENN</v>
          </cell>
          <cell r="C807" t="str">
            <v>Egon</v>
          </cell>
        </row>
        <row r="808">
          <cell r="A808">
            <v>1986</v>
          </cell>
          <cell r="B808" t="str">
            <v>LAZENDIC</v>
          </cell>
          <cell r="C808" t="str">
            <v>Milan</v>
          </cell>
        </row>
        <row r="809">
          <cell r="A809">
            <v>1987</v>
          </cell>
          <cell r="B809" t="str">
            <v>KREINER</v>
          </cell>
          <cell r="C809" t="str">
            <v>Florian</v>
          </cell>
        </row>
        <row r="810">
          <cell r="A810">
            <v>1988</v>
          </cell>
          <cell r="B810" t="str">
            <v>MILLEDER</v>
          </cell>
          <cell r="C810" t="str">
            <v>Gerhard</v>
          </cell>
        </row>
        <row r="811">
          <cell r="A811">
            <v>1989</v>
          </cell>
          <cell r="B811" t="str">
            <v>NESTELBERGER</v>
          </cell>
          <cell r="C811" t="str">
            <v>Hans</v>
          </cell>
        </row>
        <row r="812">
          <cell r="A812">
            <v>1990</v>
          </cell>
          <cell r="B812" t="str">
            <v>PERNSTEINER</v>
          </cell>
          <cell r="C812" t="str">
            <v>Werner</v>
          </cell>
        </row>
        <row r="813">
          <cell r="A813">
            <v>1991</v>
          </cell>
          <cell r="B813" t="str">
            <v>BERGER</v>
          </cell>
          <cell r="C813" t="str">
            <v>Karl</v>
          </cell>
        </row>
        <row r="814">
          <cell r="A814">
            <v>1992</v>
          </cell>
          <cell r="B814" t="str">
            <v>SANDLER</v>
          </cell>
          <cell r="C814" t="str">
            <v>Wilfried</v>
          </cell>
        </row>
        <row r="815">
          <cell r="A815">
            <v>1993</v>
          </cell>
          <cell r="B815" t="str">
            <v>SUMETSBERGER</v>
          </cell>
          <cell r="C815" t="str">
            <v>Gerhard</v>
          </cell>
        </row>
        <row r="816">
          <cell r="A816">
            <v>1994</v>
          </cell>
          <cell r="B816" t="str">
            <v>ESSMEISTER</v>
          </cell>
          <cell r="C816" t="str">
            <v>Christoph</v>
          </cell>
        </row>
        <row r="817">
          <cell r="A817">
            <v>1995</v>
          </cell>
          <cell r="B817" t="str">
            <v>HÖLLER</v>
          </cell>
          <cell r="C817" t="str">
            <v>Andreas</v>
          </cell>
        </row>
        <row r="818">
          <cell r="A818">
            <v>1996</v>
          </cell>
          <cell r="B818" t="str">
            <v>SCHÄRFINGER</v>
          </cell>
          <cell r="C818" t="str">
            <v>Günther</v>
          </cell>
        </row>
        <row r="819">
          <cell r="A819">
            <v>1997</v>
          </cell>
          <cell r="B819" t="str">
            <v>SMOLIK</v>
          </cell>
          <cell r="C819" t="str">
            <v>Gerhard</v>
          </cell>
        </row>
        <row r="820">
          <cell r="A820">
            <v>1998</v>
          </cell>
          <cell r="B820" t="str">
            <v>DORNER</v>
          </cell>
          <cell r="C820" t="str">
            <v>Andreas</v>
          </cell>
        </row>
        <row r="821">
          <cell r="A821">
            <v>2000</v>
          </cell>
          <cell r="B821" t="str">
            <v>PAPP</v>
          </cell>
          <cell r="C821" t="str">
            <v>Zsolt</v>
          </cell>
        </row>
        <row r="822">
          <cell r="A822">
            <v>2001</v>
          </cell>
          <cell r="B822" t="str">
            <v>WETZEL</v>
          </cell>
          <cell r="C822" t="str">
            <v>Christian</v>
          </cell>
        </row>
        <row r="823">
          <cell r="A823">
            <v>2002</v>
          </cell>
          <cell r="B823" t="str">
            <v>SCHWIER</v>
          </cell>
          <cell r="C823" t="str">
            <v>Roland</v>
          </cell>
        </row>
        <row r="824">
          <cell r="A824">
            <v>2005</v>
          </cell>
          <cell r="B824" t="str">
            <v>PUNZ</v>
          </cell>
          <cell r="C824" t="str">
            <v>Karl</v>
          </cell>
        </row>
        <row r="825">
          <cell r="A825">
            <v>2006</v>
          </cell>
          <cell r="B825" t="str">
            <v>PFEIFFER</v>
          </cell>
          <cell r="C825" t="str">
            <v>Andreas</v>
          </cell>
        </row>
        <row r="826">
          <cell r="A826">
            <v>2008</v>
          </cell>
          <cell r="B826" t="str">
            <v>KAISER</v>
          </cell>
          <cell r="C826" t="str">
            <v>Karl</v>
          </cell>
        </row>
        <row r="827">
          <cell r="A827">
            <v>2009</v>
          </cell>
          <cell r="B827" t="str">
            <v>PITZINGER</v>
          </cell>
          <cell r="C827" t="str">
            <v>Eduard</v>
          </cell>
        </row>
        <row r="828">
          <cell r="A828">
            <v>2011</v>
          </cell>
          <cell r="B828" t="str">
            <v>HILLE</v>
          </cell>
          <cell r="C828" t="str">
            <v>Helmut</v>
          </cell>
        </row>
        <row r="829">
          <cell r="A829">
            <v>2012</v>
          </cell>
          <cell r="B829" t="str">
            <v>KOGLBAUER</v>
          </cell>
          <cell r="C829" t="str">
            <v>Johann</v>
          </cell>
        </row>
        <row r="830">
          <cell r="A830">
            <v>2013</v>
          </cell>
          <cell r="B830" t="str">
            <v>NEUHOLD</v>
          </cell>
          <cell r="C830" t="str">
            <v>Robert</v>
          </cell>
        </row>
        <row r="831">
          <cell r="A831">
            <v>2014</v>
          </cell>
          <cell r="B831" t="str">
            <v>SÜLE</v>
          </cell>
          <cell r="C831" t="str">
            <v>Joszef</v>
          </cell>
        </row>
        <row r="832">
          <cell r="A832">
            <v>2015</v>
          </cell>
          <cell r="B832" t="str">
            <v>LASSEL</v>
          </cell>
          <cell r="C832" t="str">
            <v>Gottfried</v>
          </cell>
        </row>
        <row r="833">
          <cell r="A833">
            <v>2016</v>
          </cell>
          <cell r="B833" t="str">
            <v>PRÜLLER</v>
          </cell>
          <cell r="C833" t="str">
            <v>Richard</v>
          </cell>
        </row>
        <row r="834">
          <cell r="A834">
            <v>2018</v>
          </cell>
          <cell r="B834" t="str">
            <v>BRÜDA</v>
          </cell>
          <cell r="C834" t="str">
            <v>Hans Peter</v>
          </cell>
        </row>
        <row r="835">
          <cell r="A835">
            <v>2019</v>
          </cell>
          <cell r="B835" t="str">
            <v>WOLLNER</v>
          </cell>
          <cell r="C835" t="str">
            <v>Ewald</v>
          </cell>
        </row>
        <row r="836">
          <cell r="A836">
            <v>2020</v>
          </cell>
          <cell r="B836" t="str">
            <v>SCHUSTER</v>
          </cell>
          <cell r="C836" t="str">
            <v>Helmut</v>
          </cell>
        </row>
        <row r="837">
          <cell r="A837">
            <v>2022</v>
          </cell>
          <cell r="B837" t="str">
            <v>STÖLLER</v>
          </cell>
          <cell r="C837" t="str">
            <v>Karl Heinz</v>
          </cell>
        </row>
        <row r="838">
          <cell r="A838">
            <v>2024</v>
          </cell>
          <cell r="B838" t="str">
            <v>SCHWARZER</v>
          </cell>
          <cell r="C838" t="str">
            <v>Christoph</v>
          </cell>
        </row>
        <row r="839">
          <cell r="A839">
            <v>2025</v>
          </cell>
          <cell r="B839" t="str">
            <v>HAIS</v>
          </cell>
          <cell r="C839" t="str">
            <v>Rudolf</v>
          </cell>
        </row>
        <row r="840">
          <cell r="A840">
            <v>2027</v>
          </cell>
          <cell r="B840" t="str">
            <v>ROHRINGER</v>
          </cell>
          <cell r="C840" t="str">
            <v>Franz</v>
          </cell>
        </row>
        <row r="841">
          <cell r="A841">
            <v>2028</v>
          </cell>
          <cell r="B841" t="str">
            <v>WEISS</v>
          </cell>
          <cell r="C841" t="str">
            <v>Roman</v>
          </cell>
        </row>
        <row r="842">
          <cell r="A842">
            <v>2029</v>
          </cell>
          <cell r="B842" t="str">
            <v>BITZINGER</v>
          </cell>
          <cell r="C842" t="str">
            <v>Alois</v>
          </cell>
        </row>
        <row r="843">
          <cell r="A843">
            <v>2030</v>
          </cell>
          <cell r="B843" t="str">
            <v>TÄUBL</v>
          </cell>
          <cell r="C843" t="str">
            <v>Karl</v>
          </cell>
        </row>
        <row r="844">
          <cell r="A844">
            <v>2031</v>
          </cell>
          <cell r="B844" t="str">
            <v>BLÜMEL</v>
          </cell>
          <cell r="C844" t="str">
            <v>Ernst</v>
          </cell>
        </row>
        <row r="845">
          <cell r="A845">
            <v>2032</v>
          </cell>
          <cell r="B845" t="str">
            <v>ZELLHOFER</v>
          </cell>
          <cell r="C845" t="str">
            <v>Franz</v>
          </cell>
        </row>
        <row r="846">
          <cell r="A846">
            <v>2033</v>
          </cell>
          <cell r="B846" t="str">
            <v>SÜNDHOFER</v>
          </cell>
          <cell r="C846" t="str">
            <v>Franz</v>
          </cell>
        </row>
        <row r="847">
          <cell r="A847">
            <v>2034</v>
          </cell>
          <cell r="B847" t="str">
            <v>SCHULZ</v>
          </cell>
          <cell r="C847" t="str">
            <v>Josef</v>
          </cell>
        </row>
        <row r="848">
          <cell r="A848">
            <v>2035</v>
          </cell>
          <cell r="B848" t="str">
            <v>CARICH</v>
          </cell>
          <cell r="C848" t="str">
            <v>Andreas</v>
          </cell>
        </row>
        <row r="849">
          <cell r="A849">
            <v>2037</v>
          </cell>
          <cell r="B849" t="str">
            <v>THENMAYER</v>
          </cell>
          <cell r="C849" t="str">
            <v>Erwin</v>
          </cell>
        </row>
        <row r="850">
          <cell r="A850">
            <v>2038</v>
          </cell>
          <cell r="B850" t="str">
            <v>MÖSLINGER</v>
          </cell>
          <cell r="C850" t="str">
            <v>Rudolf</v>
          </cell>
        </row>
        <row r="851">
          <cell r="A851">
            <v>2042</v>
          </cell>
          <cell r="B851" t="str">
            <v>ZIMMERMANN</v>
          </cell>
          <cell r="C851" t="str">
            <v>Gerhard</v>
          </cell>
        </row>
        <row r="852">
          <cell r="A852">
            <v>2043</v>
          </cell>
          <cell r="B852" t="str">
            <v>HORVATH</v>
          </cell>
          <cell r="C852" t="str">
            <v>Manfred</v>
          </cell>
        </row>
        <row r="853">
          <cell r="A853">
            <v>2044</v>
          </cell>
          <cell r="B853" t="str">
            <v>HAUTZINGER</v>
          </cell>
          <cell r="C853" t="str">
            <v>Franz</v>
          </cell>
        </row>
        <row r="854">
          <cell r="A854">
            <v>2045</v>
          </cell>
          <cell r="B854" t="str">
            <v>WAGNER</v>
          </cell>
          <cell r="C854" t="str">
            <v>Harald</v>
          </cell>
        </row>
        <row r="855">
          <cell r="A855">
            <v>2046</v>
          </cell>
          <cell r="B855" t="str">
            <v>RAUNIGG</v>
          </cell>
          <cell r="C855" t="str">
            <v>Johann</v>
          </cell>
        </row>
        <row r="856">
          <cell r="A856">
            <v>2047</v>
          </cell>
          <cell r="B856" t="str">
            <v>REISNER</v>
          </cell>
          <cell r="C856" t="str">
            <v>Heinz</v>
          </cell>
        </row>
        <row r="857">
          <cell r="A857">
            <v>2048</v>
          </cell>
          <cell r="B857" t="str">
            <v>BALOG</v>
          </cell>
          <cell r="C857" t="str">
            <v>Ivan</v>
          </cell>
        </row>
        <row r="858">
          <cell r="A858">
            <v>2049</v>
          </cell>
          <cell r="B858" t="str">
            <v>POHL</v>
          </cell>
          <cell r="C858" t="str">
            <v>Friedrich</v>
          </cell>
        </row>
        <row r="859">
          <cell r="A859">
            <v>2050</v>
          </cell>
          <cell r="B859" t="str">
            <v>MÜNSTER</v>
          </cell>
          <cell r="C859" t="str">
            <v>Johann</v>
          </cell>
        </row>
        <row r="860">
          <cell r="A860">
            <v>2052</v>
          </cell>
          <cell r="B860" t="str">
            <v>NEUBAUER</v>
          </cell>
          <cell r="C860" t="str">
            <v>Josef</v>
          </cell>
        </row>
        <row r="861">
          <cell r="A861">
            <v>2053</v>
          </cell>
          <cell r="B861" t="str">
            <v>PFEIFFER</v>
          </cell>
          <cell r="C861" t="str">
            <v>Peter</v>
          </cell>
        </row>
        <row r="862">
          <cell r="A862">
            <v>2056</v>
          </cell>
          <cell r="B862" t="str">
            <v>MAYER</v>
          </cell>
          <cell r="C862" t="str">
            <v>Andreas</v>
          </cell>
        </row>
        <row r="863">
          <cell r="A863">
            <v>2057</v>
          </cell>
          <cell r="B863" t="str">
            <v>PAMPUSCH</v>
          </cell>
          <cell r="C863" t="str">
            <v>Viktor</v>
          </cell>
        </row>
        <row r="864">
          <cell r="A864">
            <v>2059</v>
          </cell>
          <cell r="B864" t="str">
            <v>CERNY</v>
          </cell>
          <cell r="C864" t="str">
            <v>Raimund</v>
          </cell>
        </row>
        <row r="865">
          <cell r="A865">
            <v>2061</v>
          </cell>
          <cell r="B865" t="str">
            <v>KURZBAUER</v>
          </cell>
          <cell r="C865" t="str">
            <v>Johann</v>
          </cell>
        </row>
        <row r="866">
          <cell r="A866">
            <v>2063</v>
          </cell>
          <cell r="B866" t="str">
            <v>RINGSMUTH</v>
          </cell>
          <cell r="C866" t="str">
            <v>Michael</v>
          </cell>
        </row>
        <row r="867">
          <cell r="A867">
            <v>2064</v>
          </cell>
          <cell r="B867" t="str">
            <v>WETZEL</v>
          </cell>
          <cell r="C867" t="str">
            <v>Paul</v>
          </cell>
        </row>
        <row r="868">
          <cell r="A868">
            <v>2065</v>
          </cell>
          <cell r="B868" t="str">
            <v>KURECKA</v>
          </cell>
          <cell r="C868" t="str">
            <v>Gerhard</v>
          </cell>
        </row>
        <row r="869">
          <cell r="A869">
            <v>2066</v>
          </cell>
          <cell r="B869" t="str">
            <v>WAGENHOFER</v>
          </cell>
          <cell r="C869" t="str">
            <v>Gerald</v>
          </cell>
        </row>
        <row r="870">
          <cell r="A870">
            <v>2068</v>
          </cell>
          <cell r="B870" t="str">
            <v>HINTERBERGER</v>
          </cell>
          <cell r="C870" t="str">
            <v>Karl</v>
          </cell>
        </row>
        <row r="871">
          <cell r="A871">
            <v>2069</v>
          </cell>
          <cell r="B871" t="str">
            <v>VIKTORIK</v>
          </cell>
          <cell r="C871" t="str">
            <v>Viktor</v>
          </cell>
        </row>
        <row r="872">
          <cell r="A872">
            <v>2070</v>
          </cell>
          <cell r="B872" t="str">
            <v>STIFT</v>
          </cell>
          <cell r="C872" t="str">
            <v>Otto</v>
          </cell>
        </row>
        <row r="873">
          <cell r="A873">
            <v>2072</v>
          </cell>
          <cell r="B873" t="str">
            <v>URBANOVICS</v>
          </cell>
          <cell r="C873" t="str">
            <v>Christian</v>
          </cell>
        </row>
        <row r="874">
          <cell r="A874">
            <v>2073</v>
          </cell>
          <cell r="B874" t="str">
            <v>KUBAK</v>
          </cell>
          <cell r="C874" t="str">
            <v>Karl</v>
          </cell>
        </row>
        <row r="875">
          <cell r="A875">
            <v>2077</v>
          </cell>
          <cell r="B875" t="str">
            <v>KUBENA</v>
          </cell>
          <cell r="C875" t="str">
            <v>Christian</v>
          </cell>
        </row>
        <row r="876">
          <cell r="A876">
            <v>2079</v>
          </cell>
          <cell r="B876" t="str">
            <v>SIEBENBRUNNER</v>
          </cell>
          <cell r="C876" t="str">
            <v>Harald</v>
          </cell>
        </row>
        <row r="877">
          <cell r="A877">
            <v>2087</v>
          </cell>
          <cell r="B877" t="str">
            <v>HAWEL</v>
          </cell>
          <cell r="C877" t="str">
            <v>Thomas</v>
          </cell>
        </row>
        <row r="878">
          <cell r="A878">
            <v>2089</v>
          </cell>
          <cell r="B878" t="str">
            <v>BEGUS</v>
          </cell>
          <cell r="C878" t="str">
            <v>Rudolf</v>
          </cell>
        </row>
        <row r="879">
          <cell r="A879">
            <v>2091</v>
          </cell>
          <cell r="B879" t="str">
            <v>ENGELSCHALL</v>
          </cell>
          <cell r="C879" t="str">
            <v>Manfred</v>
          </cell>
        </row>
        <row r="880">
          <cell r="A880">
            <v>2092</v>
          </cell>
          <cell r="B880" t="str">
            <v>DOMINKUS</v>
          </cell>
          <cell r="C880" t="str">
            <v>Anton</v>
          </cell>
        </row>
        <row r="881">
          <cell r="A881">
            <v>2093</v>
          </cell>
          <cell r="B881" t="str">
            <v>RUPPI</v>
          </cell>
          <cell r="C881" t="str">
            <v>Werner</v>
          </cell>
        </row>
        <row r="882">
          <cell r="A882">
            <v>2100</v>
          </cell>
          <cell r="B882" t="str">
            <v>BENDEKOVICS</v>
          </cell>
          <cell r="C882" t="str">
            <v>Herbert</v>
          </cell>
        </row>
        <row r="883">
          <cell r="A883">
            <v>2101</v>
          </cell>
          <cell r="B883" t="str">
            <v>KURZ</v>
          </cell>
          <cell r="C883" t="str">
            <v>Manfred</v>
          </cell>
        </row>
        <row r="884">
          <cell r="A884">
            <v>2102</v>
          </cell>
          <cell r="B884" t="str">
            <v>FÜRTINGER</v>
          </cell>
          <cell r="C884" t="str">
            <v>Otto</v>
          </cell>
        </row>
        <row r="885">
          <cell r="A885">
            <v>2103</v>
          </cell>
          <cell r="B885" t="str">
            <v>STEINGRESS</v>
          </cell>
          <cell r="C885" t="str">
            <v>Karl</v>
          </cell>
        </row>
        <row r="886">
          <cell r="A886">
            <v>2104</v>
          </cell>
          <cell r="B886" t="str">
            <v>EBRUSTER</v>
          </cell>
          <cell r="C886" t="str">
            <v>Franz</v>
          </cell>
        </row>
        <row r="887">
          <cell r="A887">
            <v>2106</v>
          </cell>
          <cell r="B887" t="str">
            <v>DIMI</v>
          </cell>
          <cell r="C887" t="str">
            <v>Rene</v>
          </cell>
        </row>
        <row r="888">
          <cell r="A888">
            <v>2113</v>
          </cell>
          <cell r="B888" t="str">
            <v>ADAMEK</v>
          </cell>
          <cell r="C888" t="str">
            <v>Walter</v>
          </cell>
        </row>
        <row r="889">
          <cell r="A889">
            <v>2114</v>
          </cell>
          <cell r="B889" t="str">
            <v>GNAM</v>
          </cell>
          <cell r="C889" t="str">
            <v>Manfred</v>
          </cell>
        </row>
        <row r="890">
          <cell r="A890">
            <v>2115</v>
          </cell>
          <cell r="B890" t="str">
            <v>KUBAK</v>
          </cell>
          <cell r="C890" t="str">
            <v>Johann</v>
          </cell>
        </row>
        <row r="891">
          <cell r="A891">
            <v>2117</v>
          </cell>
          <cell r="B891" t="str">
            <v>MÜLLNER</v>
          </cell>
          <cell r="C891" t="str">
            <v>Wolfgang</v>
          </cell>
        </row>
        <row r="892">
          <cell r="A892">
            <v>2121</v>
          </cell>
          <cell r="B892" t="str">
            <v>BÜCHINGER</v>
          </cell>
          <cell r="C892" t="str">
            <v>Maximilian</v>
          </cell>
        </row>
        <row r="893">
          <cell r="A893">
            <v>2123</v>
          </cell>
          <cell r="B893" t="str">
            <v>NEUBAUER</v>
          </cell>
          <cell r="C893" t="str">
            <v>Martin</v>
          </cell>
        </row>
        <row r="894">
          <cell r="A894">
            <v>2124</v>
          </cell>
          <cell r="B894" t="str">
            <v>HAUSNER</v>
          </cell>
          <cell r="C894" t="str">
            <v>Michael</v>
          </cell>
        </row>
        <row r="895">
          <cell r="A895">
            <v>2127</v>
          </cell>
          <cell r="B895" t="str">
            <v>KINDER</v>
          </cell>
          <cell r="C895" t="str">
            <v>Manfred</v>
          </cell>
        </row>
        <row r="896">
          <cell r="A896">
            <v>2128</v>
          </cell>
          <cell r="B896" t="str">
            <v>CZECH</v>
          </cell>
          <cell r="C896" t="str">
            <v>Franz</v>
          </cell>
        </row>
        <row r="897">
          <cell r="A897">
            <v>2133</v>
          </cell>
          <cell r="B897" t="str">
            <v>BERNHARD</v>
          </cell>
          <cell r="C897" t="str">
            <v>Heinrich</v>
          </cell>
        </row>
        <row r="898">
          <cell r="A898">
            <v>2135</v>
          </cell>
          <cell r="B898" t="str">
            <v>GRASMANN</v>
          </cell>
          <cell r="C898" t="str">
            <v>Walter</v>
          </cell>
        </row>
        <row r="899">
          <cell r="A899">
            <v>2136</v>
          </cell>
          <cell r="B899" t="str">
            <v>BAAR</v>
          </cell>
          <cell r="C899" t="str">
            <v>Werner</v>
          </cell>
        </row>
        <row r="900">
          <cell r="A900">
            <v>2137</v>
          </cell>
          <cell r="B900" t="str">
            <v>WANZENBÖCK</v>
          </cell>
          <cell r="C900" t="str">
            <v>Kurt</v>
          </cell>
        </row>
        <row r="901">
          <cell r="A901">
            <v>2138</v>
          </cell>
          <cell r="B901" t="str">
            <v>LINDNER</v>
          </cell>
          <cell r="C901" t="str">
            <v>Franz</v>
          </cell>
        </row>
        <row r="902">
          <cell r="A902">
            <v>2139</v>
          </cell>
          <cell r="B902" t="str">
            <v>ILTER</v>
          </cell>
          <cell r="C902" t="str">
            <v>Erol</v>
          </cell>
        </row>
        <row r="903">
          <cell r="A903">
            <v>2143</v>
          </cell>
          <cell r="B903" t="str">
            <v>PANZENBÖCK</v>
          </cell>
          <cell r="C903" t="str">
            <v>Konrad</v>
          </cell>
        </row>
        <row r="904">
          <cell r="A904">
            <v>2145</v>
          </cell>
          <cell r="B904" t="str">
            <v>ACKERMANN</v>
          </cell>
          <cell r="C904" t="str">
            <v>Johann</v>
          </cell>
        </row>
        <row r="905">
          <cell r="A905">
            <v>2148</v>
          </cell>
          <cell r="B905" t="str">
            <v>FUCHS</v>
          </cell>
          <cell r="C905" t="str">
            <v>Willibald</v>
          </cell>
        </row>
        <row r="906">
          <cell r="A906">
            <v>2151</v>
          </cell>
          <cell r="B906" t="str">
            <v>HENNINGER</v>
          </cell>
          <cell r="C906" t="str">
            <v>Wolfgang</v>
          </cell>
        </row>
        <row r="907">
          <cell r="A907">
            <v>2155</v>
          </cell>
          <cell r="B907" t="str">
            <v>KULLE</v>
          </cell>
          <cell r="C907" t="str">
            <v>Siegfried</v>
          </cell>
        </row>
        <row r="908">
          <cell r="A908">
            <v>2157</v>
          </cell>
          <cell r="B908" t="str">
            <v>RIEGLER</v>
          </cell>
          <cell r="C908" t="str">
            <v>Manfred</v>
          </cell>
        </row>
        <row r="909">
          <cell r="A909">
            <v>2158</v>
          </cell>
          <cell r="B909" t="str">
            <v>SCHULZ</v>
          </cell>
          <cell r="C909" t="str">
            <v>Gerold</v>
          </cell>
        </row>
        <row r="910">
          <cell r="A910">
            <v>2160</v>
          </cell>
          <cell r="B910" t="str">
            <v>FELLNER</v>
          </cell>
          <cell r="C910" t="str">
            <v>Peter</v>
          </cell>
        </row>
        <row r="911">
          <cell r="A911">
            <v>2161</v>
          </cell>
          <cell r="B911" t="str">
            <v>SCHWARZ</v>
          </cell>
          <cell r="C911" t="str">
            <v>Josef</v>
          </cell>
        </row>
        <row r="912">
          <cell r="A912">
            <v>2162</v>
          </cell>
          <cell r="B912" t="str">
            <v>POSTL</v>
          </cell>
          <cell r="C912" t="str">
            <v>Harald</v>
          </cell>
        </row>
        <row r="913">
          <cell r="A913">
            <v>2165</v>
          </cell>
          <cell r="B913" t="str">
            <v>SIEDLER</v>
          </cell>
          <cell r="C913" t="str">
            <v>Manfred</v>
          </cell>
        </row>
        <row r="914">
          <cell r="A914">
            <v>2166</v>
          </cell>
          <cell r="B914" t="str">
            <v>REIGNER</v>
          </cell>
          <cell r="C914" t="str">
            <v>Rudolf</v>
          </cell>
        </row>
        <row r="915">
          <cell r="A915">
            <v>2167</v>
          </cell>
          <cell r="B915" t="str">
            <v>FENZ</v>
          </cell>
          <cell r="C915" t="str">
            <v>Johann</v>
          </cell>
        </row>
        <row r="916">
          <cell r="A916">
            <v>2172</v>
          </cell>
          <cell r="B916" t="str">
            <v>PLUSKOVITS</v>
          </cell>
          <cell r="C916" t="str">
            <v>Herbert</v>
          </cell>
        </row>
        <row r="917">
          <cell r="A917">
            <v>2179</v>
          </cell>
          <cell r="B917" t="str">
            <v>WILDAUER</v>
          </cell>
          <cell r="C917" t="str">
            <v>Friedrich</v>
          </cell>
        </row>
        <row r="918">
          <cell r="A918">
            <v>2180</v>
          </cell>
          <cell r="B918" t="str">
            <v>BUCHWITZ</v>
          </cell>
          <cell r="C918" t="str">
            <v>Wilhelm</v>
          </cell>
        </row>
        <row r="919">
          <cell r="A919">
            <v>2183</v>
          </cell>
          <cell r="B919" t="str">
            <v>ROTHENEDER</v>
          </cell>
          <cell r="C919" t="str">
            <v>Alexander</v>
          </cell>
        </row>
        <row r="920">
          <cell r="A920">
            <v>2189</v>
          </cell>
          <cell r="B920" t="str">
            <v>MAIER</v>
          </cell>
          <cell r="C920" t="str">
            <v>Josef</v>
          </cell>
        </row>
        <row r="921">
          <cell r="A921">
            <v>2190</v>
          </cell>
          <cell r="B921" t="str">
            <v>SCHERZ</v>
          </cell>
          <cell r="C921" t="str">
            <v>Christian</v>
          </cell>
        </row>
        <row r="922">
          <cell r="A922">
            <v>2194</v>
          </cell>
          <cell r="B922" t="str">
            <v>PINTER</v>
          </cell>
          <cell r="C922" t="str">
            <v>Herbert</v>
          </cell>
        </row>
        <row r="923">
          <cell r="A923">
            <v>2195</v>
          </cell>
          <cell r="B923" t="str">
            <v>DUSCHEK</v>
          </cell>
          <cell r="C923" t="str">
            <v>Engelbert</v>
          </cell>
        </row>
        <row r="924">
          <cell r="A924">
            <v>2197</v>
          </cell>
          <cell r="B924" t="str">
            <v>HORVATH</v>
          </cell>
          <cell r="C924" t="str">
            <v>Christian</v>
          </cell>
        </row>
        <row r="925">
          <cell r="A925">
            <v>2199</v>
          </cell>
          <cell r="B925" t="str">
            <v>FRITZER</v>
          </cell>
          <cell r="C925" t="str">
            <v>Herbert</v>
          </cell>
        </row>
        <row r="926">
          <cell r="A926">
            <v>2200</v>
          </cell>
          <cell r="B926" t="str">
            <v>BERGER</v>
          </cell>
          <cell r="C926" t="str">
            <v>Heinrich</v>
          </cell>
        </row>
        <row r="927">
          <cell r="A927">
            <v>2201</v>
          </cell>
          <cell r="B927" t="str">
            <v>KLUHS</v>
          </cell>
          <cell r="C927" t="str">
            <v>Walter</v>
          </cell>
        </row>
        <row r="928">
          <cell r="A928">
            <v>2206</v>
          </cell>
          <cell r="B928" t="str">
            <v>HÖLLERER</v>
          </cell>
          <cell r="C928" t="str">
            <v>Franz</v>
          </cell>
        </row>
        <row r="929">
          <cell r="A929">
            <v>2209</v>
          </cell>
          <cell r="B929" t="str">
            <v>UNGERBÖCK</v>
          </cell>
          <cell r="C929" t="str">
            <v>Wolfgang</v>
          </cell>
        </row>
        <row r="930">
          <cell r="A930">
            <v>2211</v>
          </cell>
          <cell r="B930" t="str">
            <v>LACKNER</v>
          </cell>
          <cell r="C930" t="str">
            <v>Thomas</v>
          </cell>
        </row>
        <row r="931">
          <cell r="A931">
            <v>2212</v>
          </cell>
          <cell r="B931" t="str">
            <v>SAGMEISTER</v>
          </cell>
          <cell r="C931" t="str">
            <v>Herbert</v>
          </cell>
        </row>
        <row r="932">
          <cell r="A932">
            <v>2217</v>
          </cell>
          <cell r="B932" t="str">
            <v>CHRIST</v>
          </cell>
          <cell r="C932" t="str">
            <v>Thomas</v>
          </cell>
        </row>
        <row r="933">
          <cell r="A933">
            <v>2228</v>
          </cell>
          <cell r="B933" t="str">
            <v>HABUSTA</v>
          </cell>
          <cell r="C933" t="str">
            <v>Josef</v>
          </cell>
        </row>
        <row r="934">
          <cell r="A934">
            <v>2229</v>
          </cell>
          <cell r="B934" t="str">
            <v>BRAUNSTEINER</v>
          </cell>
          <cell r="C934" t="str">
            <v>Guido</v>
          </cell>
        </row>
        <row r="935">
          <cell r="A935">
            <v>2234</v>
          </cell>
          <cell r="B935" t="str">
            <v>KEMLE</v>
          </cell>
          <cell r="C935" t="str">
            <v>Karl</v>
          </cell>
        </row>
        <row r="936">
          <cell r="A936">
            <v>2238</v>
          </cell>
          <cell r="B936" t="str">
            <v>HABESOHN</v>
          </cell>
          <cell r="C936" t="str">
            <v>Günter</v>
          </cell>
        </row>
        <row r="937">
          <cell r="A937">
            <v>2240</v>
          </cell>
          <cell r="B937" t="str">
            <v>BÖLZELBAUER</v>
          </cell>
          <cell r="C937" t="str">
            <v>Rudolf</v>
          </cell>
        </row>
        <row r="938">
          <cell r="A938">
            <v>2244</v>
          </cell>
          <cell r="B938" t="str">
            <v>HOLLERGSCHWANDTNER</v>
          </cell>
          <cell r="C938" t="str">
            <v>Andreas</v>
          </cell>
        </row>
        <row r="939">
          <cell r="A939">
            <v>2245</v>
          </cell>
          <cell r="B939" t="str">
            <v>FOLLY</v>
          </cell>
          <cell r="C939" t="str">
            <v>Josef</v>
          </cell>
        </row>
        <row r="940">
          <cell r="A940">
            <v>2252</v>
          </cell>
          <cell r="B940" t="str">
            <v>HARMER</v>
          </cell>
          <cell r="C940" t="str">
            <v>Johann</v>
          </cell>
        </row>
        <row r="941">
          <cell r="A941">
            <v>2253</v>
          </cell>
          <cell r="B941" t="str">
            <v>AUER</v>
          </cell>
          <cell r="C941" t="str">
            <v>Franz</v>
          </cell>
        </row>
        <row r="942">
          <cell r="A942">
            <v>2260</v>
          </cell>
          <cell r="B942" t="str">
            <v>KAMMLANDER</v>
          </cell>
          <cell r="C942" t="str">
            <v>Thomas</v>
          </cell>
        </row>
        <row r="943">
          <cell r="A943">
            <v>2269</v>
          </cell>
          <cell r="B943" t="str">
            <v>FELLNER</v>
          </cell>
          <cell r="C943" t="str">
            <v>Gerhard</v>
          </cell>
        </row>
        <row r="944">
          <cell r="A944">
            <v>2270</v>
          </cell>
          <cell r="B944" t="str">
            <v>MAYRHOFER</v>
          </cell>
          <cell r="C944" t="str">
            <v>Johannes</v>
          </cell>
        </row>
        <row r="945">
          <cell r="A945">
            <v>2271</v>
          </cell>
          <cell r="B945" t="str">
            <v>HOFER</v>
          </cell>
          <cell r="C945" t="str">
            <v>Johann</v>
          </cell>
        </row>
        <row r="946">
          <cell r="A946">
            <v>2274</v>
          </cell>
          <cell r="B946" t="str">
            <v>SEIMANN</v>
          </cell>
          <cell r="C946" t="str">
            <v>Erhard</v>
          </cell>
        </row>
        <row r="947">
          <cell r="A947">
            <v>2279</v>
          </cell>
          <cell r="B947" t="str">
            <v>DAMMBECK</v>
          </cell>
          <cell r="C947" t="str">
            <v>Anton</v>
          </cell>
        </row>
        <row r="948">
          <cell r="A948">
            <v>2286</v>
          </cell>
          <cell r="B948" t="str">
            <v>LOIBENBÖCK</v>
          </cell>
          <cell r="C948" t="str">
            <v>Johann</v>
          </cell>
        </row>
        <row r="949">
          <cell r="A949">
            <v>2288</v>
          </cell>
          <cell r="B949" t="str">
            <v>NEUMAYER</v>
          </cell>
          <cell r="C949" t="str">
            <v>Gerald</v>
          </cell>
        </row>
        <row r="950">
          <cell r="A950">
            <v>2289</v>
          </cell>
          <cell r="B950" t="str">
            <v>BRAUN</v>
          </cell>
          <cell r="C950" t="str">
            <v>Klaus</v>
          </cell>
        </row>
        <row r="951">
          <cell r="A951">
            <v>2290</v>
          </cell>
          <cell r="B951" t="str">
            <v>BERBALK</v>
          </cell>
          <cell r="C951" t="str">
            <v>Reinhold</v>
          </cell>
        </row>
        <row r="952">
          <cell r="A952">
            <v>2291</v>
          </cell>
          <cell r="B952" t="str">
            <v>PEINHAUPT</v>
          </cell>
          <cell r="C952" t="str">
            <v>Michael</v>
          </cell>
        </row>
        <row r="953">
          <cell r="A953">
            <v>2292</v>
          </cell>
          <cell r="B953" t="str">
            <v>STUMPF</v>
          </cell>
          <cell r="C953" t="str">
            <v>Gernot</v>
          </cell>
        </row>
        <row r="954">
          <cell r="A954">
            <v>2294</v>
          </cell>
          <cell r="B954" t="str">
            <v>HABERSBERGER</v>
          </cell>
          <cell r="C954" t="str">
            <v>Jürgen</v>
          </cell>
        </row>
        <row r="955">
          <cell r="A955">
            <v>2301</v>
          </cell>
          <cell r="B955" t="str">
            <v>GREMEL</v>
          </cell>
          <cell r="C955" t="str">
            <v>Hermann</v>
          </cell>
        </row>
        <row r="956">
          <cell r="A956">
            <v>2304</v>
          </cell>
          <cell r="B956" t="str">
            <v>DOPPLER</v>
          </cell>
          <cell r="C956" t="str">
            <v>Heinz</v>
          </cell>
        </row>
        <row r="957">
          <cell r="A957">
            <v>2305</v>
          </cell>
          <cell r="B957" t="str">
            <v>POLSTER</v>
          </cell>
          <cell r="C957" t="str">
            <v>Leopold</v>
          </cell>
        </row>
        <row r="958">
          <cell r="A958">
            <v>2310</v>
          </cell>
          <cell r="B958" t="str">
            <v>HARFMANN</v>
          </cell>
          <cell r="C958" t="str">
            <v>Günter</v>
          </cell>
        </row>
        <row r="959">
          <cell r="A959">
            <v>2311</v>
          </cell>
          <cell r="B959" t="str">
            <v>BRAUN</v>
          </cell>
          <cell r="C959" t="str">
            <v>Johann</v>
          </cell>
        </row>
        <row r="960">
          <cell r="A960">
            <v>2318</v>
          </cell>
          <cell r="B960" t="str">
            <v>GROISS</v>
          </cell>
          <cell r="C960" t="str">
            <v>Andreas</v>
          </cell>
        </row>
        <row r="961">
          <cell r="A961">
            <v>2319</v>
          </cell>
          <cell r="B961" t="str">
            <v>SCHAMBÖCK</v>
          </cell>
          <cell r="C961" t="str">
            <v>Franz</v>
          </cell>
        </row>
        <row r="962">
          <cell r="A962">
            <v>2332</v>
          </cell>
          <cell r="B962" t="str">
            <v>HEIGL</v>
          </cell>
          <cell r="C962" t="str">
            <v>Alfred</v>
          </cell>
        </row>
        <row r="963">
          <cell r="A963">
            <v>2339</v>
          </cell>
          <cell r="B963" t="str">
            <v>KRENN</v>
          </cell>
          <cell r="C963" t="str">
            <v>Ernst</v>
          </cell>
        </row>
        <row r="964">
          <cell r="A964">
            <v>2349</v>
          </cell>
          <cell r="B964" t="str">
            <v>DATZBERGER</v>
          </cell>
          <cell r="C964" t="str">
            <v>Erich</v>
          </cell>
        </row>
        <row r="965">
          <cell r="A965">
            <v>2353</v>
          </cell>
          <cell r="B965" t="str">
            <v>HÖLL</v>
          </cell>
          <cell r="C965" t="str">
            <v>Peter</v>
          </cell>
        </row>
        <row r="966">
          <cell r="A966">
            <v>2366</v>
          </cell>
          <cell r="B966" t="str">
            <v>PICHLER</v>
          </cell>
          <cell r="C966" t="str">
            <v>Herbert</v>
          </cell>
        </row>
        <row r="967">
          <cell r="A967">
            <v>2367</v>
          </cell>
          <cell r="B967" t="str">
            <v>GRUBER</v>
          </cell>
          <cell r="C967" t="str">
            <v>Karl</v>
          </cell>
        </row>
        <row r="968">
          <cell r="A968">
            <v>2368</v>
          </cell>
          <cell r="B968" t="str">
            <v>KOTZIAN</v>
          </cell>
          <cell r="C968" t="str">
            <v>Robert</v>
          </cell>
        </row>
        <row r="969">
          <cell r="A969">
            <v>2372</v>
          </cell>
          <cell r="B969" t="str">
            <v>HUBER</v>
          </cell>
          <cell r="C969" t="str">
            <v>Gustav</v>
          </cell>
        </row>
        <row r="970">
          <cell r="A970">
            <v>2376</v>
          </cell>
          <cell r="B970" t="str">
            <v>RIEDER</v>
          </cell>
          <cell r="C970" t="str">
            <v>Helmut</v>
          </cell>
        </row>
        <row r="971">
          <cell r="A971">
            <v>2377</v>
          </cell>
          <cell r="B971" t="str">
            <v>WEIXELBERGER</v>
          </cell>
          <cell r="C971" t="str">
            <v>Christian</v>
          </cell>
        </row>
        <row r="972">
          <cell r="A972">
            <v>2386</v>
          </cell>
          <cell r="B972" t="str">
            <v>LINZER</v>
          </cell>
          <cell r="C972" t="str">
            <v>Heinz G.</v>
          </cell>
        </row>
        <row r="973">
          <cell r="A973">
            <v>2389</v>
          </cell>
          <cell r="B973" t="str">
            <v>FLORUS</v>
          </cell>
          <cell r="C973" t="str">
            <v>Franz</v>
          </cell>
        </row>
        <row r="974">
          <cell r="A974">
            <v>2396</v>
          </cell>
          <cell r="B974" t="str">
            <v>VORDERWINKLER</v>
          </cell>
          <cell r="C974" t="str">
            <v>Erich</v>
          </cell>
        </row>
        <row r="975">
          <cell r="A975">
            <v>2400</v>
          </cell>
          <cell r="B975" t="str">
            <v>NECKAM</v>
          </cell>
          <cell r="C975" t="str">
            <v>Josef</v>
          </cell>
        </row>
        <row r="976">
          <cell r="A976">
            <v>2402</v>
          </cell>
          <cell r="B976" t="str">
            <v>SCHÖFFAUER</v>
          </cell>
          <cell r="C976" t="str">
            <v>Karl</v>
          </cell>
        </row>
        <row r="977">
          <cell r="A977">
            <v>2403</v>
          </cell>
          <cell r="B977" t="str">
            <v>GRÜNNER</v>
          </cell>
          <cell r="C977" t="str">
            <v>Wilhelm</v>
          </cell>
        </row>
        <row r="978">
          <cell r="A978">
            <v>2404</v>
          </cell>
          <cell r="B978" t="str">
            <v>GREGOROVITS</v>
          </cell>
          <cell r="C978" t="str">
            <v>Herbert</v>
          </cell>
        </row>
        <row r="979">
          <cell r="A979">
            <v>2409</v>
          </cell>
          <cell r="B979" t="str">
            <v>RABERGER</v>
          </cell>
          <cell r="C979" t="str">
            <v>Gerhard</v>
          </cell>
        </row>
        <row r="980">
          <cell r="A980">
            <v>2413</v>
          </cell>
          <cell r="B980" t="str">
            <v>KAISER</v>
          </cell>
          <cell r="C980" t="str">
            <v>Manfred</v>
          </cell>
        </row>
        <row r="981">
          <cell r="A981">
            <v>2421</v>
          </cell>
          <cell r="B981" t="str">
            <v>DORNER</v>
          </cell>
          <cell r="C981" t="str">
            <v>Johannes</v>
          </cell>
        </row>
        <row r="982">
          <cell r="A982">
            <v>2425</v>
          </cell>
          <cell r="B982" t="str">
            <v>DOERR</v>
          </cell>
          <cell r="C982" t="str">
            <v>Helmut</v>
          </cell>
        </row>
        <row r="983">
          <cell r="A983">
            <v>2427</v>
          </cell>
          <cell r="B983" t="str">
            <v>FOCKE</v>
          </cell>
          <cell r="C983" t="str">
            <v>Walter</v>
          </cell>
        </row>
        <row r="984">
          <cell r="A984">
            <v>2428</v>
          </cell>
          <cell r="B984" t="str">
            <v>HAIDER</v>
          </cell>
          <cell r="C984" t="str">
            <v>Hermann</v>
          </cell>
        </row>
        <row r="985">
          <cell r="A985">
            <v>2429</v>
          </cell>
          <cell r="B985" t="str">
            <v>HAUER</v>
          </cell>
          <cell r="C985" t="str">
            <v>Josef</v>
          </cell>
        </row>
        <row r="986">
          <cell r="A986">
            <v>2431</v>
          </cell>
          <cell r="B986" t="str">
            <v>SCHÖNBERGER</v>
          </cell>
          <cell r="C986" t="str">
            <v>Roman</v>
          </cell>
        </row>
        <row r="987">
          <cell r="A987">
            <v>2434</v>
          </cell>
          <cell r="B987" t="str">
            <v>HELL</v>
          </cell>
          <cell r="C987" t="str">
            <v>Kurt</v>
          </cell>
        </row>
        <row r="988">
          <cell r="A988">
            <v>2435</v>
          </cell>
          <cell r="B988" t="str">
            <v>HINTERMAYER</v>
          </cell>
          <cell r="C988" t="str">
            <v>Rudolf</v>
          </cell>
        </row>
        <row r="989">
          <cell r="A989">
            <v>2439</v>
          </cell>
          <cell r="B989" t="str">
            <v>RAUSCHMAYER</v>
          </cell>
          <cell r="C989" t="str">
            <v>Josef</v>
          </cell>
        </row>
        <row r="990">
          <cell r="A990">
            <v>2440</v>
          </cell>
          <cell r="B990" t="str">
            <v>SCHEICHEL</v>
          </cell>
          <cell r="C990" t="str">
            <v>Leopold</v>
          </cell>
        </row>
        <row r="991">
          <cell r="A991">
            <v>2443</v>
          </cell>
          <cell r="B991" t="str">
            <v>BELEZNAY</v>
          </cell>
          <cell r="C991" t="str">
            <v>Johann</v>
          </cell>
        </row>
        <row r="992">
          <cell r="A992">
            <v>2459</v>
          </cell>
          <cell r="B992" t="str">
            <v>FOIDL</v>
          </cell>
          <cell r="C992" t="str">
            <v>Johann</v>
          </cell>
        </row>
        <row r="993">
          <cell r="A993">
            <v>2463</v>
          </cell>
          <cell r="B993" t="str">
            <v>GRASMANN</v>
          </cell>
          <cell r="C993" t="str">
            <v>Walter</v>
          </cell>
        </row>
        <row r="994">
          <cell r="A994">
            <v>2474</v>
          </cell>
          <cell r="B994" t="str">
            <v>PFEILER</v>
          </cell>
          <cell r="C994" t="str">
            <v>Ewald</v>
          </cell>
        </row>
        <row r="995">
          <cell r="A995">
            <v>2476</v>
          </cell>
          <cell r="B995" t="str">
            <v>PICHLER</v>
          </cell>
          <cell r="C995" t="str">
            <v>Peter</v>
          </cell>
        </row>
        <row r="996">
          <cell r="A996">
            <v>2477</v>
          </cell>
          <cell r="B996" t="str">
            <v>POISINGER</v>
          </cell>
          <cell r="C996" t="str">
            <v>Friedrich</v>
          </cell>
        </row>
        <row r="997">
          <cell r="A997">
            <v>2484</v>
          </cell>
          <cell r="B997" t="str">
            <v>SCHLOSSER</v>
          </cell>
          <cell r="C997" t="str">
            <v>Josef</v>
          </cell>
        </row>
        <row r="998">
          <cell r="A998">
            <v>2503</v>
          </cell>
          <cell r="B998" t="str">
            <v>ZIEGLER</v>
          </cell>
          <cell r="C998" t="str">
            <v>Walter</v>
          </cell>
        </row>
        <row r="999">
          <cell r="A999">
            <v>2505</v>
          </cell>
          <cell r="B999" t="str">
            <v>HOFMANN</v>
          </cell>
          <cell r="C999" t="str">
            <v>Adolf</v>
          </cell>
        </row>
        <row r="1000">
          <cell r="A1000">
            <v>2506</v>
          </cell>
          <cell r="B1000" t="str">
            <v>HAIDER</v>
          </cell>
          <cell r="C1000" t="str">
            <v>Ewald</v>
          </cell>
        </row>
        <row r="1001">
          <cell r="A1001">
            <v>2508</v>
          </cell>
          <cell r="B1001" t="str">
            <v>HOHENEDER</v>
          </cell>
          <cell r="C1001" t="str">
            <v>Peter</v>
          </cell>
        </row>
        <row r="1002">
          <cell r="A1002">
            <v>2524</v>
          </cell>
          <cell r="B1002" t="str">
            <v>FASEL</v>
          </cell>
          <cell r="C1002" t="str">
            <v>Karl</v>
          </cell>
        </row>
        <row r="1003">
          <cell r="A1003">
            <v>2528</v>
          </cell>
          <cell r="B1003" t="str">
            <v>BAUER</v>
          </cell>
          <cell r="C1003" t="str">
            <v>Johann</v>
          </cell>
        </row>
        <row r="1004">
          <cell r="A1004">
            <v>2530</v>
          </cell>
          <cell r="B1004" t="str">
            <v>HABERSBERGER</v>
          </cell>
          <cell r="C1004" t="str">
            <v>Günter</v>
          </cell>
        </row>
        <row r="1005">
          <cell r="A1005">
            <v>2540</v>
          </cell>
          <cell r="B1005" t="str">
            <v>MITTEREGGER</v>
          </cell>
          <cell r="C1005" t="str">
            <v>Martin</v>
          </cell>
        </row>
        <row r="1006">
          <cell r="A1006">
            <v>2553</v>
          </cell>
          <cell r="B1006" t="str">
            <v>PERNER</v>
          </cell>
          <cell r="C1006" t="str">
            <v>Johann</v>
          </cell>
        </row>
        <row r="1007">
          <cell r="A1007">
            <v>2556</v>
          </cell>
          <cell r="B1007" t="str">
            <v>WEITZER</v>
          </cell>
          <cell r="C1007" t="str">
            <v>Johann</v>
          </cell>
        </row>
        <row r="1008">
          <cell r="A1008">
            <v>2559</v>
          </cell>
          <cell r="B1008" t="str">
            <v>NAGY</v>
          </cell>
          <cell r="C1008" t="str">
            <v>Leopold</v>
          </cell>
        </row>
        <row r="1009">
          <cell r="A1009">
            <v>2561</v>
          </cell>
          <cell r="B1009" t="str">
            <v>WILLMANN</v>
          </cell>
          <cell r="C1009" t="str">
            <v>Anton</v>
          </cell>
        </row>
        <row r="1010">
          <cell r="A1010">
            <v>2562</v>
          </cell>
          <cell r="B1010" t="str">
            <v>WIEDHOFER</v>
          </cell>
          <cell r="C1010" t="str">
            <v>Stefan</v>
          </cell>
        </row>
        <row r="1011">
          <cell r="A1011">
            <v>2570</v>
          </cell>
          <cell r="B1011" t="str">
            <v>RUMPLER</v>
          </cell>
          <cell r="C1011" t="str">
            <v>Friedrich</v>
          </cell>
        </row>
        <row r="1012">
          <cell r="A1012">
            <v>2573</v>
          </cell>
          <cell r="B1012" t="str">
            <v>NIEMECZEK</v>
          </cell>
          <cell r="C1012" t="str">
            <v>Thomas</v>
          </cell>
        </row>
        <row r="1013">
          <cell r="A1013">
            <v>6000</v>
          </cell>
          <cell r="B1013" t="str">
            <v>SEBESTYEN</v>
          </cell>
          <cell r="C1013" t="str">
            <v>Andrea</v>
          </cell>
        </row>
        <row r="1014">
          <cell r="A1014">
            <v>6001</v>
          </cell>
          <cell r="B1014" t="str">
            <v>KOGLBAUER</v>
          </cell>
          <cell r="C1014" t="str">
            <v>Susanne</v>
          </cell>
        </row>
        <row r="1015">
          <cell r="A1015">
            <v>6002</v>
          </cell>
          <cell r="B1015" t="str">
            <v>STEINDL</v>
          </cell>
          <cell r="C1015" t="str">
            <v>Sabine</v>
          </cell>
        </row>
        <row r="1016">
          <cell r="A1016">
            <v>6003</v>
          </cell>
          <cell r="B1016" t="str">
            <v>JAGSCHITZ</v>
          </cell>
          <cell r="C1016" t="str">
            <v>Hermine</v>
          </cell>
        </row>
        <row r="1017">
          <cell r="A1017">
            <v>6004</v>
          </cell>
          <cell r="B1017" t="str">
            <v>SUCHY</v>
          </cell>
          <cell r="C1017" t="str">
            <v>Valerie</v>
          </cell>
        </row>
        <row r="1018">
          <cell r="A1018">
            <v>6005</v>
          </cell>
          <cell r="B1018" t="str">
            <v>PINTER</v>
          </cell>
          <cell r="C1018" t="str">
            <v>Renate</v>
          </cell>
        </row>
        <row r="1019">
          <cell r="A1019">
            <v>6006</v>
          </cell>
          <cell r="B1019" t="str">
            <v>VASITSCH</v>
          </cell>
          <cell r="C1019" t="str">
            <v>Irma</v>
          </cell>
        </row>
        <row r="1020">
          <cell r="A1020">
            <v>6007</v>
          </cell>
          <cell r="B1020" t="str">
            <v>NAPRAVNIK</v>
          </cell>
          <cell r="C1020" t="str">
            <v>Sabine</v>
          </cell>
        </row>
        <row r="1021">
          <cell r="A1021">
            <v>6008</v>
          </cell>
          <cell r="B1021" t="str">
            <v>HÄUSLER</v>
          </cell>
          <cell r="C1021" t="str">
            <v>Henriette</v>
          </cell>
        </row>
        <row r="1022">
          <cell r="A1022">
            <v>6009</v>
          </cell>
          <cell r="B1022" t="str">
            <v>DIETL</v>
          </cell>
          <cell r="C1022" t="str">
            <v>Tamara</v>
          </cell>
        </row>
        <row r="1023">
          <cell r="A1023">
            <v>6010</v>
          </cell>
          <cell r="B1023" t="str">
            <v>HÖLLERSCHMID</v>
          </cell>
          <cell r="C1023" t="str">
            <v>Kerstin</v>
          </cell>
        </row>
        <row r="1024">
          <cell r="A1024">
            <v>6011</v>
          </cell>
          <cell r="B1024" t="str">
            <v>STARKL</v>
          </cell>
          <cell r="C1024" t="str">
            <v>Waltraud</v>
          </cell>
        </row>
        <row r="1025">
          <cell r="A1025">
            <v>6012</v>
          </cell>
          <cell r="B1025" t="str">
            <v>TSCHERNACH</v>
          </cell>
          <cell r="C1025" t="str">
            <v>Ingrid</v>
          </cell>
        </row>
        <row r="1026">
          <cell r="A1026">
            <v>6013</v>
          </cell>
          <cell r="B1026" t="str">
            <v>WAFREK</v>
          </cell>
          <cell r="C1026" t="str">
            <v>Katharina</v>
          </cell>
        </row>
        <row r="1027">
          <cell r="A1027">
            <v>6015</v>
          </cell>
          <cell r="B1027" t="str">
            <v>BESTA</v>
          </cell>
          <cell r="C1027" t="str">
            <v>Eveline</v>
          </cell>
        </row>
        <row r="1028">
          <cell r="A1028">
            <v>6016</v>
          </cell>
          <cell r="B1028" t="str">
            <v>ULBINGER</v>
          </cell>
          <cell r="C1028" t="str">
            <v>Doris</v>
          </cell>
        </row>
        <row r="1029">
          <cell r="A1029">
            <v>6017</v>
          </cell>
          <cell r="B1029" t="str">
            <v>GRAFL</v>
          </cell>
          <cell r="C1029" t="str">
            <v>Regina</v>
          </cell>
        </row>
        <row r="1030">
          <cell r="A1030">
            <v>6018</v>
          </cell>
          <cell r="B1030" t="str">
            <v>STREBINGER</v>
          </cell>
          <cell r="C1030" t="str">
            <v>Angela</v>
          </cell>
        </row>
        <row r="1031">
          <cell r="A1031">
            <v>6019</v>
          </cell>
          <cell r="B1031" t="str">
            <v>WONDRAK</v>
          </cell>
          <cell r="C1031" t="str">
            <v>Petra</v>
          </cell>
        </row>
        <row r="1032">
          <cell r="A1032">
            <v>6020</v>
          </cell>
          <cell r="B1032" t="str">
            <v>DORNER</v>
          </cell>
          <cell r="C1032" t="str">
            <v>Eveline</v>
          </cell>
        </row>
        <row r="1033">
          <cell r="A1033">
            <v>6021</v>
          </cell>
          <cell r="B1033" t="str">
            <v>BRAUN</v>
          </cell>
          <cell r="C1033" t="str">
            <v>Veronika</v>
          </cell>
        </row>
        <row r="1034">
          <cell r="A1034">
            <v>6022</v>
          </cell>
          <cell r="B1034" t="str">
            <v>WURNIG</v>
          </cell>
          <cell r="C1034" t="str">
            <v>Doris</v>
          </cell>
        </row>
        <row r="1035">
          <cell r="A1035">
            <v>6023</v>
          </cell>
          <cell r="B1035" t="str">
            <v>KAIM</v>
          </cell>
          <cell r="C1035" t="str">
            <v>Heidemarie</v>
          </cell>
        </row>
        <row r="1036">
          <cell r="A1036">
            <v>6024</v>
          </cell>
          <cell r="B1036" t="str">
            <v>STÖHR</v>
          </cell>
          <cell r="C1036" t="str">
            <v>Gertrud</v>
          </cell>
        </row>
        <row r="1037">
          <cell r="A1037">
            <v>6025</v>
          </cell>
          <cell r="B1037" t="str">
            <v>KALCHBRENNER</v>
          </cell>
          <cell r="C1037" t="str">
            <v>Waltraud</v>
          </cell>
        </row>
        <row r="1038">
          <cell r="A1038">
            <v>6026</v>
          </cell>
          <cell r="B1038" t="str">
            <v>SCHULZ</v>
          </cell>
          <cell r="C1038" t="str">
            <v>Christa</v>
          </cell>
        </row>
        <row r="1039">
          <cell r="A1039">
            <v>6028</v>
          </cell>
          <cell r="B1039" t="str">
            <v>ILTER</v>
          </cell>
          <cell r="C1039" t="str">
            <v>Anna</v>
          </cell>
        </row>
        <row r="1040">
          <cell r="A1040">
            <v>6029</v>
          </cell>
          <cell r="B1040" t="str">
            <v>BAUER</v>
          </cell>
          <cell r="C1040" t="str">
            <v>Christiane</v>
          </cell>
        </row>
        <row r="1041">
          <cell r="A1041">
            <v>6030</v>
          </cell>
          <cell r="B1041" t="str">
            <v>MILDNER</v>
          </cell>
          <cell r="C1041" t="str">
            <v>Monika</v>
          </cell>
        </row>
        <row r="1042">
          <cell r="A1042">
            <v>6031</v>
          </cell>
          <cell r="B1042" t="str">
            <v>WEIHS</v>
          </cell>
          <cell r="C1042" t="str">
            <v>Monika</v>
          </cell>
        </row>
        <row r="1043">
          <cell r="A1043">
            <v>6032</v>
          </cell>
          <cell r="B1043" t="str">
            <v>GRILLMAYER</v>
          </cell>
          <cell r="C1043" t="str">
            <v>Christine</v>
          </cell>
        </row>
        <row r="1044">
          <cell r="A1044">
            <v>6034</v>
          </cell>
          <cell r="B1044" t="str">
            <v>BECKENDORF</v>
          </cell>
          <cell r="C1044" t="str">
            <v>Karin</v>
          </cell>
        </row>
        <row r="1045">
          <cell r="A1045">
            <v>6036</v>
          </cell>
          <cell r="B1045" t="str">
            <v>ZAK</v>
          </cell>
          <cell r="C1045" t="str">
            <v>Manuela</v>
          </cell>
        </row>
        <row r="1046">
          <cell r="A1046">
            <v>6037</v>
          </cell>
          <cell r="B1046" t="str">
            <v>SCHWARZER</v>
          </cell>
          <cell r="C1046" t="str">
            <v>Andrea</v>
          </cell>
        </row>
        <row r="1047">
          <cell r="A1047">
            <v>6038</v>
          </cell>
          <cell r="B1047" t="str">
            <v>SOMMER</v>
          </cell>
          <cell r="C1047" t="str">
            <v>Gerda</v>
          </cell>
        </row>
        <row r="1048">
          <cell r="A1048">
            <v>6039</v>
          </cell>
          <cell r="B1048" t="str">
            <v>PFEIFFER</v>
          </cell>
          <cell r="C1048" t="str">
            <v>Bettina</v>
          </cell>
        </row>
        <row r="1049">
          <cell r="A1049">
            <v>6041</v>
          </cell>
          <cell r="B1049" t="str">
            <v>SCHWEIZER</v>
          </cell>
          <cell r="C1049" t="str">
            <v>Susanne</v>
          </cell>
        </row>
        <row r="1050">
          <cell r="A1050">
            <v>6042</v>
          </cell>
          <cell r="B1050" t="str">
            <v>ILTER</v>
          </cell>
          <cell r="C1050" t="str">
            <v>Jasmin</v>
          </cell>
        </row>
        <row r="1051">
          <cell r="A1051">
            <v>6043</v>
          </cell>
          <cell r="B1051" t="str">
            <v>HUBER</v>
          </cell>
          <cell r="C1051" t="str">
            <v>Claudia</v>
          </cell>
        </row>
        <row r="1052">
          <cell r="A1052">
            <v>6044</v>
          </cell>
          <cell r="B1052" t="str">
            <v>LÖFFLER</v>
          </cell>
          <cell r="C1052" t="str">
            <v>Christa</v>
          </cell>
        </row>
        <row r="1053">
          <cell r="A1053">
            <v>6045</v>
          </cell>
          <cell r="B1053" t="str">
            <v>MÜLLER</v>
          </cell>
          <cell r="C1053" t="str">
            <v>Monika</v>
          </cell>
        </row>
        <row r="1054">
          <cell r="A1054">
            <v>6046</v>
          </cell>
          <cell r="B1054" t="str">
            <v>GIRSA</v>
          </cell>
          <cell r="C1054" t="str">
            <v>Helga</v>
          </cell>
        </row>
        <row r="1055">
          <cell r="A1055">
            <v>6047</v>
          </cell>
          <cell r="B1055" t="str">
            <v>GSCHAIDER</v>
          </cell>
          <cell r="C1055" t="str">
            <v>Stefanie</v>
          </cell>
        </row>
        <row r="1056">
          <cell r="A1056">
            <v>6048</v>
          </cell>
          <cell r="B1056" t="str">
            <v>STREBINGER</v>
          </cell>
          <cell r="C1056" t="str">
            <v>Hildegard</v>
          </cell>
        </row>
        <row r="1057">
          <cell r="A1057">
            <v>6049</v>
          </cell>
          <cell r="B1057" t="str">
            <v>NECKHAM</v>
          </cell>
          <cell r="C1057" t="str">
            <v>Jacqueline</v>
          </cell>
        </row>
        <row r="1058">
          <cell r="A1058">
            <v>6050</v>
          </cell>
          <cell r="B1058" t="str">
            <v>RICHENTSKY</v>
          </cell>
          <cell r="C1058" t="str">
            <v>Dagmar</v>
          </cell>
        </row>
        <row r="1059">
          <cell r="A1059">
            <v>6051</v>
          </cell>
          <cell r="B1059" t="str">
            <v>KOMINEK</v>
          </cell>
          <cell r="C1059" t="str">
            <v>Renate</v>
          </cell>
        </row>
        <row r="1060">
          <cell r="A1060">
            <v>6052</v>
          </cell>
          <cell r="B1060" t="str">
            <v>GSCHAIDER</v>
          </cell>
          <cell r="C1060" t="str">
            <v>Christine</v>
          </cell>
        </row>
        <row r="1061">
          <cell r="A1061">
            <v>6053</v>
          </cell>
          <cell r="B1061" t="str">
            <v>HEINDL</v>
          </cell>
          <cell r="C1061" t="str">
            <v>Annemarie</v>
          </cell>
        </row>
        <row r="1062">
          <cell r="A1062">
            <v>6054</v>
          </cell>
          <cell r="B1062" t="str">
            <v>NECKHAM</v>
          </cell>
          <cell r="C1062" t="str">
            <v>Roswitha</v>
          </cell>
        </row>
        <row r="1063">
          <cell r="A1063">
            <v>6055</v>
          </cell>
          <cell r="B1063" t="str">
            <v>HERZOG</v>
          </cell>
          <cell r="C1063" t="str">
            <v>Renate</v>
          </cell>
        </row>
        <row r="1064">
          <cell r="A1064">
            <v>6056</v>
          </cell>
          <cell r="B1064" t="str">
            <v>HEIDE</v>
          </cell>
          <cell r="C1064" t="str">
            <v>Edith</v>
          </cell>
        </row>
        <row r="1065">
          <cell r="A1065">
            <v>6057</v>
          </cell>
          <cell r="B1065" t="str">
            <v>NIEDERBERGER</v>
          </cell>
          <cell r="C1065" t="str">
            <v>Gisela</v>
          </cell>
        </row>
        <row r="1066">
          <cell r="A1066">
            <v>6058</v>
          </cell>
          <cell r="B1066" t="str">
            <v>PALENIK</v>
          </cell>
          <cell r="C1066" t="str">
            <v>Ingrid</v>
          </cell>
        </row>
        <row r="1067">
          <cell r="A1067">
            <v>6059</v>
          </cell>
          <cell r="B1067" t="str">
            <v>KONRAD</v>
          </cell>
          <cell r="C1067" t="str">
            <v>Sonja</v>
          </cell>
        </row>
        <row r="1068">
          <cell r="A1068">
            <v>6060</v>
          </cell>
          <cell r="B1068" t="str">
            <v>PINTER</v>
          </cell>
          <cell r="C1068" t="str">
            <v>Christa</v>
          </cell>
        </row>
        <row r="1069">
          <cell r="A1069">
            <v>6061</v>
          </cell>
          <cell r="B1069" t="str">
            <v>BOBEK</v>
          </cell>
          <cell r="C1069" t="str">
            <v>Ilse</v>
          </cell>
        </row>
        <row r="1070">
          <cell r="A1070">
            <v>6062</v>
          </cell>
          <cell r="B1070" t="str">
            <v>HABERL</v>
          </cell>
          <cell r="C1070" t="str">
            <v>Michaela</v>
          </cell>
        </row>
        <row r="1071">
          <cell r="A1071">
            <v>6063</v>
          </cell>
          <cell r="B1071" t="str">
            <v>BAUER</v>
          </cell>
          <cell r="C1071" t="str">
            <v>Josefine</v>
          </cell>
        </row>
        <row r="1072">
          <cell r="A1072">
            <v>6064</v>
          </cell>
          <cell r="B1072" t="str">
            <v>PATZNER</v>
          </cell>
          <cell r="C1072" t="str">
            <v>Helga</v>
          </cell>
        </row>
        <row r="1073">
          <cell r="A1073">
            <v>6065</v>
          </cell>
          <cell r="B1073" t="str">
            <v>PERNOLD</v>
          </cell>
          <cell r="C1073" t="str">
            <v>Maria</v>
          </cell>
        </row>
        <row r="1074">
          <cell r="A1074">
            <v>6066</v>
          </cell>
          <cell r="B1074" t="str">
            <v>HEYMEL</v>
          </cell>
          <cell r="C1074" t="str">
            <v>Claudia</v>
          </cell>
        </row>
        <row r="1075">
          <cell r="A1075">
            <v>6068</v>
          </cell>
          <cell r="B1075" t="str">
            <v>DUSEK</v>
          </cell>
          <cell r="C1075" t="str">
            <v>Eugenie</v>
          </cell>
        </row>
        <row r="1076">
          <cell r="A1076">
            <v>6069</v>
          </cell>
          <cell r="B1076" t="str">
            <v>WEIDINGER</v>
          </cell>
          <cell r="C1076" t="str">
            <v>Alexandra</v>
          </cell>
        </row>
        <row r="1077">
          <cell r="A1077">
            <v>6070</v>
          </cell>
          <cell r="B1077" t="str">
            <v>OHNESORGEN</v>
          </cell>
          <cell r="C1077" t="str">
            <v>Michelle</v>
          </cell>
        </row>
        <row r="1078">
          <cell r="A1078">
            <v>6071</v>
          </cell>
          <cell r="B1078" t="str">
            <v>HARFMANN</v>
          </cell>
          <cell r="C1078" t="str">
            <v>Martina</v>
          </cell>
        </row>
        <row r="1079">
          <cell r="A1079">
            <v>6072</v>
          </cell>
          <cell r="B1079" t="str">
            <v>HUBER</v>
          </cell>
          <cell r="C1079" t="str">
            <v>Sabine</v>
          </cell>
        </row>
        <row r="1080">
          <cell r="A1080">
            <v>6073</v>
          </cell>
          <cell r="B1080" t="str">
            <v>FÜRST</v>
          </cell>
          <cell r="C1080" t="str">
            <v>Karin</v>
          </cell>
        </row>
        <row r="1081">
          <cell r="A1081">
            <v>6074</v>
          </cell>
          <cell r="B1081" t="str">
            <v>SCHMID</v>
          </cell>
          <cell r="C1081" t="str">
            <v>Barbara</v>
          </cell>
        </row>
        <row r="1082">
          <cell r="A1082">
            <v>6075</v>
          </cell>
          <cell r="B1082" t="str">
            <v>WALD</v>
          </cell>
          <cell r="C1082" t="str">
            <v>Gerda</v>
          </cell>
        </row>
        <row r="1083">
          <cell r="A1083">
            <v>6077</v>
          </cell>
          <cell r="B1083" t="str">
            <v>WEISS</v>
          </cell>
          <cell r="C1083" t="str">
            <v>Melitta</v>
          </cell>
        </row>
        <row r="1084">
          <cell r="A1084">
            <v>6078</v>
          </cell>
          <cell r="B1084" t="str">
            <v>HAUSER</v>
          </cell>
          <cell r="C1084" t="str">
            <v>Judith</v>
          </cell>
        </row>
        <row r="1085">
          <cell r="A1085">
            <v>6079</v>
          </cell>
          <cell r="B1085" t="str">
            <v>WAGNER</v>
          </cell>
          <cell r="C1085" t="str">
            <v>Mathilde</v>
          </cell>
        </row>
        <row r="1086">
          <cell r="A1086">
            <v>6080</v>
          </cell>
          <cell r="B1086" t="str">
            <v>TIBORETZ</v>
          </cell>
          <cell r="C1086" t="str">
            <v>Edith</v>
          </cell>
        </row>
        <row r="1087">
          <cell r="A1087">
            <v>6081</v>
          </cell>
          <cell r="B1087" t="str">
            <v>SCHOBER</v>
          </cell>
          <cell r="C1087" t="str">
            <v>Marietta</v>
          </cell>
        </row>
        <row r="1088">
          <cell r="A1088">
            <v>6082</v>
          </cell>
          <cell r="B1088" t="str">
            <v>WÖBER</v>
          </cell>
          <cell r="C1088" t="str">
            <v>Anna</v>
          </cell>
        </row>
        <row r="1089">
          <cell r="A1089">
            <v>6083</v>
          </cell>
          <cell r="B1089" t="str">
            <v>RABERGER</v>
          </cell>
          <cell r="C1089" t="str">
            <v>Isabella</v>
          </cell>
        </row>
        <row r="1090">
          <cell r="A1090">
            <v>6084</v>
          </cell>
          <cell r="B1090" t="str">
            <v>PERLAK</v>
          </cell>
          <cell r="C1090" t="str">
            <v>Dagmar</v>
          </cell>
        </row>
        <row r="1091">
          <cell r="A1091">
            <v>6085</v>
          </cell>
          <cell r="B1091" t="str">
            <v>SILBERBAUER</v>
          </cell>
          <cell r="C1091" t="str">
            <v>Ingrid</v>
          </cell>
        </row>
        <row r="1092">
          <cell r="A1092">
            <v>6086</v>
          </cell>
          <cell r="B1092" t="str">
            <v>ROTH</v>
          </cell>
          <cell r="C1092" t="str">
            <v>Karin</v>
          </cell>
        </row>
        <row r="1093">
          <cell r="A1093">
            <v>6087</v>
          </cell>
          <cell r="B1093" t="str">
            <v>JANDER</v>
          </cell>
          <cell r="C1093" t="str">
            <v>Simone</v>
          </cell>
        </row>
        <row r="1094">
          <cell r="A1094">
            <v>6088</v>
          </cell>
          <cell r="B1094" t="str">
            <v>HAIDER</v>
          </cell>
          <cell r="C1094" t="str">
            <v>Claudia</v>
          </cell>
        </row>
        <row r="1095">
          <cell r="A1095">
            <v>6089</v>
          </cell>
          <cell r="B1095" t="str">
            <v>TRETTHAHN</v>
          </cell>
          <cell r="C1095" t="str">
            <v>Edith</v>
          </cell>
        </row>
        <row r="1096">
          <cell r="A1096">
            <v>6090</v>
          </cell>
          <cell r="B1096" t="str">
            <v>VORSTANDLECHNER</v>
          </cell>
          <cell r="C1096" t="str">
            <v>Eva</v>
          </cell>
        </row>
        <row r="1097">
          <cell r="A1097">
            <v>6091</v>
          </cell>
          <cell r="B1097" t="str">
            <v>DAUSCHER</v>
          </cell>
          <cell r="C1097" t="str">
            <v>Josefine</v>
          </cell>
        </row>
        <row r="1098">
          <cell r="A1098">
            <v>6092</v>
          </cell>
          <cell r="B1098" t="str">
            <v>REINOLD</v>
          </cell>
          <cell r="C1098" t="str">
            <v>Eva</v>
          </cell>
        </row>
        <row r="1099">
          <cell r="A1099">
            <v>6093</v>
          </cell>
          <cell r="B1099" t="str">
            <v>LANG</v>
          </cell>
          <cell r="C1099" t="str">
            <v>Silvia</v>
          </cell>
        </row>
        <row r="1100">
          <cell r="A1100">
            <v>6095</v>
          </cell>
          <cell r="B1100" t="str">
            <v>HORAK</v>
          </cell>
          <cell r="C1100" t="str">
            <v>Heidemarie</v>
          </cell>
        </row>
        <row r="1101">
          <cell r="A1101">
            <v>6096</v>
          </cell>
          <cell r="B1101" t="str">
            <v>HÖRKER</v>
          </cell>
          <cell r="C1101" t="str">
            <v>Edeltraud</v>
          </cell>
        </row>
        <row r="1102">
          <cell r="A1102">
            <v>6097</v>
          </cell>
          <cell r="B1102" t="str">
            <v>MADER</v>
          </cell>
          <cell r="C1102" t="str">
            <v>Silvia</v>
          </cell>
        </row>
        <row r="1103">
          <cell r="A1103">
            <v>6098</v>
          </cell>
          <cell r="B1103" t="str">
            <v>KLEEDORFER</v>
          </cell>
          <cell r="C1103" t="str">
            <v>Johanna</v>
          </cell>
        </row>
        <row r="1104">
          <cell r="A1104">
            <v>6099</v>
          </cell>
          <cell r="B1104" t="str">
            <v>GRAMELD</v>
          </cell>
          <cell r="C1104" t="str">
            <v>Christine</v>
          </cell>
        </row>
        <row r="1105">
          <cell r="A1105">
            <v>6101</v>
          </cell>
          <cell r="B1105" t="str">
            <v>TRÖTHAN</v>
          </cell>
          <cell r="C1105" t="str">
            <v>Christa</v>
          </cell>
        </row>
        <row r="1106">
          <cell r="A1106">
            <v>6102</v>
          </cell>
          <cell r="B1106" t="str">
            <v>ROHORZKA</v>
          </cell>
          <cell r="C1106" t="str">
            <v>Doris</v>
          </cell>
        </row>
        <row r="1107">
          <cell r="A1107">
            <v>6103</v>
          </cell>
          <cell r="B1107" t="str">
            <v>GALLHUBER</v>
          </cell>
          <cell r="C1107" t="str">
            <v>Hedwig</v>
          </cell>
        </row>
        <row r="1108">
          <cell r="A1108">
            <v>6104</v>
          </cell>
          <cell r="B1108" t="str">
            <v>PONWEISER</v>
          </cell>
          <cell r="C1108" t="str">
            <v>Eva</v>
          </cell>
        </row>
        <row r="1109">
          <cell r="A1109">
            <v>6105</v>
          </cell>
          <cell r="B1109" t="str">
            <v>RINGSMUTH</v>
          </cell>
          <cell r="C1109" t="str">
            <v>Heidelinde</v>
          </cell>
        </row>
        <row r="1110">
          <cell r="A1110">
            <v>6106</v>
          </cell>
          <cell r="B1110" t="str">
            <v>PAUSTIAN</v>
          </cell>
          <cell r="C1110" t="str">
            <v>Doris</v>
          </cell>
        </row>
        <row r="1111">
          <cell r="A1111">
            <v>6107</v>
          </cell>
          <cell r="B1111" t="str">
            <v>STEININGER</v>
          </cell>
          <cell r="C1111" t="str">
            <v>Karin</v>
          </cell>
        </row>
        <row r="1112">
          <cell r="A1112">
            <v>6108</v>
          </cell>
          <cell r="B1112" t="str">
            <v>WECHTL</v>
          </cell>
          <cell r="C1112" t="str">
            <v>Veronika</v>
          </cell>
        </row>
        <row r="1113">
          <cell r="A1113">
            <v>6109</v>
          </cell>
          <cell r="B1113" t="str">
            <v>SCHWANZER</v>
          </cell>
          <cell r="C1113" t="str">
            <v>Gabriele</v>
          </cell>
        </row>
        <row r="1114">
          <cell r="A1114">
            <v>6110</v>
          </cell>
          <cell r="B1114" t="str">
            <v>STARITZBICHLER</v>
          </cell>
          <cell r="C1114" t="str">
            <v>Ilse</v>
          </cell>
        </row>
        <row r="1115">
          <cell r="A1115">
            <v>6111</v>
          </cell>
          <cell r="B1115" t="str">
            <v>MOSER</v>
          </cell>
          <cell r="C1115" t="str">
            <v>Lucia</v>
          </cell>
        </row>
        <row r="1116">
          <cell r="A1116">
            <v>6112</v>
          </cell>
          <cell r="B1116" t="str">
            <v>PFISTERER</v>
          </cell>
          <cell r="C1116" t="str">
            <v>Juliane</v>
          </cell>
        </row>
        <row r="1117">
          <cell r="A1117">
            <v>6113</v>
          </cell>
          <cell r="B1117" t="str">
            <v>GÖBER</v>
          </cell>
          <cell r="C1117" t="str">
            <v>Elisabeth</v>
          </cell>
        </row>
        <row r="1118">
          <cell r="A1118">
            <v>6114</v>
          </cell>
          <cell r="B1118" t="str">
            <v>ZANITZER</v>
          </cell>
          <cell r="C1118" t="str">
            <v>Ingeborg</v>
          </cell>
        </row>
        <row r="1119">
          <cell r="A1119">
            <v>6116</v>
          </cell>
          <cell r="B1119" t="str">
            <v>ZINGL</v>
          </cell>
          <cell r="C1119" t="str">
            <v>Friedrike</v>
          </cell>
        </row>
        <row r="1120">
          <cell r="A1120">
            <v>6117</v>
          </cell>
          <cell r="B1120" t="str">
            <v>BRODBECK</v>
          </cell>
          <cell r="C1120" t="str">
            <v>Doris</v>
          </cell>
        </row>
        <row r="1121">
          <cell r="A1121">
            <v>6118</v>
          </cell>
          <cell r="B1121" t="str">
            <v>GRÜNNER</v>
          </cell>
          <cell r="C1121" t="str">
            <v>Annemarie</v>
          </cell>
        </row>
        <row r="1122">
          <cell r="A1122">
            <v>6119</v>
          </cell>
          <cell r="B1122" t="str">
            <v>ZATSCHKOWITSCH</v>
          </cell>
          <cell r="C1122" t="str">
            <v>Christina</v>
          </cell>
        </row>
        <row r="1123">
          <cell r="A1123">
            <v>6121</v>
          </cell>
          <cell r="B1123" t="str">
            <v>MEYRINGER</v>
          </cell>
          <cell r="C1123" t="str">
            <v>Brigitte</v>
          </cell>
        </row>
        <row r="1124">
          <cell r="A1124">
            <v>6122</v>
          </cell>
          <cell r="B1124" t="str">
            <v>NIEDERGESESS</v>
          </cell>
          <cell r="C1124" t="str">
            <v>Eleonore</v>
          </cell>
        </row>
        <row r="1125">
          <cell r="A1125">
            <v>6123</v>
          </cell>
          <cell r="B1125" t="str">
            <v>REBEC</v>
          </cell>
          <cell r="C1125" t="str">
            <v>Romana</v>
          </cell>
        </row>
        <row r="1126">
          <cell r="A1126">
            <v>6124</v>
          </cell>
          <cell r="B1126" t="str">
            <v>RULITZ</v>
          </cell>
          <cell r="C1126" t="str">
            <v>Cristina</v>
          </cell>
        </row>
        <row r="1127">
          <cell r="A1127">
            <v>6125</v>
          </cell>
          <cell r="B1127" t="str">
            <v>STANECKI</v>
          </cell>
          <cell r="C1127" t="str">
            <v>Christa</v>
          </cell>
        </row>
        <row r="1128">
          <cell r="A1128">
            <v>6126</v>
          </cell>
          <cell r="B1128" t="str">
            <v>HASLINGER</v>
          </cell>
          <cell r="C1128" t="str">
            <v>Marianne</v>
          </cell>
        </row>
        <row r="1129">
          <cell r="A1129">
            <v>6127</v>
          </cell>
          <cell r="B1129" t="str">
            <v>HABERSBERGER</v>
          </cell>
          <cell r="C1129" t="str">
            <v>Elisabeth</v>
          </cell>
        </row>
        <row r="1130">
          <cell r="A1130">
            <v>6128</v>
          </cell>
          <cell r="B1130" t="str">
            <v>WIRTH</v>
          </cell>
          <cell r="C1130" t="str">
            <v>Sabine</v>
          </cell>
        </row>
        <row r="1131">
          <cell r="A1131">
            <v>6129</v>
          </cell>
          <cell r="B1131" t="str">
            <v>ALFONS</v>
          </cell>
          <cell r="C1131" t="str">
            <v>Monika</v>
          </cell>
        </row>
        <row r="1132">
          <cell r="A1132">
            <v>6130</v>
          </cell>
          <cell r="B1132" t="str">
            <v>KIRSCHNER</v>
          </cell>
          <cell r="C1132" t="str">
            <v>Claudia</v>
          </cell>
        </row>
        <row r="1133">
          <cell r="A1133">
            <v>6131</v>
          </cell>
          <cell r="B1133" t="str">
            <v>WAILZER</v>
          </cell>
          <cell r="C1133" t="str">
            <v>Maria-Elisabeth</v>
          </cell>
        </row>
        <row r="1134">
          <cell r="A1134">
            <v>6132</v>
          </cell>
          <cell r="B1134" t="str">
            <v>HOLZER</v>
          </cell>
          <cell r="C1134" t="str">
            <v>Christine</v>
          </cell>
        </row>
        <row r="1135">
          <cell r="A1135">
            <v>6133</v>
          </cell>
          <cell r="B1135" t="str">
            <v>KAPFINGER</v>
          </cell>
          <cell r="C1135" t="str">
            <v>Romana</v>
          </cell>
        </row>
        <row r="1136">
          <cell r="A1136">
            <v>6134</v>
          </cell>
          <cell r="B1136" t="str">
            <v>STROHMEIER</v>
          </cell>
          <cell r="C1136" t="str">
            <v>Jasmin</v>
          </cell>
        </row>
        <row r="1137">
          <cell r="A1137">
            <v>6136</v>
          </cell>
          <cell r="B1137" t="str">
            <v>BARTSCH</v>
          </cell>
          <cell r="C1137" t="str">
            <v>Andrea</v>
          </cell>
        </row>
        <row r="1138">
          <cell r="A1138">
            <v>6139</v>
          </cell>
          <cell r="B1138" t="str">
            <v>FASEL</v>
          </cell>
          <cell r="C1138" t="str">
            <v>Karin</v>
          </cell>
        </row>
        <row r="1139">
          <cell r="A1139">
            <v>6141</v>
          </cell>
          <cell r="B1139" t="str">
            <v>HEINZL</v>
          </cell>
          <cell r="C1139" t="str">
            <v>Bärbl</v>
          </cell>
        </row>
        <row r="1140">
          <cell r="A1140">
            <v>6142</v>
          </cell>
          <cell r="B1140" t="str">
            <v>HACKL</v>
          </cell>
          <cell r="C1140" t="str">
            <v>Rosa</v>
          </cell>
        </row>
        <row r="1141">
          <cell r="A1141">
            <v>6143</v>
          </cell>
          <cell r="B1141" t="str">
            <v>TABERNIK</v>
          </cell>
          <cell r="C1141" t="str">
            <v>Heidemarie</v>
          </cell>
        </row>
        <row r="1142">
          <cell r="A1142">
            <v>6144</v>
          </cell>
          <cell r="B1142" t="str">
            <v>SOPPER</v>
          </cell>
          <cell r="C1142" t="str">
            <v>Karin</v>
          </cell>
        </row>
        <row r="1143">
          <cell r="A1143">
            <v>6145</v>
          </cell>
          <cell r="B1143" t="str">
            <v>KÖNIG</v>
          </cell>
          <cell r="C1143" t="str">
            <v>Gertrude</v>
          </cell>
        </row>
        <row r="1144">
          <cell r="A1144">
            <v>6146</v>
          </cell>
          <cell r="B1144" t="str">
            <v>GRASEL</v>
          </cell>
          <cell r="C1144" t="str">
            <v>Monika</v>
          </cell>
        </row>
        <row r="1145">
          <cell r="A1145">
            <v>6149</v>
          </cell>
          <cell r="B1145" t="str">
            <v>SCHIFFMANN</v>
          </cell>
          <cell r="C1145" t="str">
            <v>Elfriede</v>
          </cell>
        </row>
        <row r="1146">
          <cell r="A1146">
            <v>6151</v>
          </cell>
          <cell r="B1146" t="str">
            <v>WEISSENSTEINER</v>
          </cell>
          <cell r="C1146" t="str">
            <v>Christiane</v>
          </cell>
        </row>
        <row r="1147">
          <cell r="A1147">
            <v>6152</v>
          </cell>
          <cell r="B1147" t="str">
            <v>GATTINGER</v>
          </cell>
          <cell r="C1147" t="str">
            <v>Waltraud</v>
          </cell>
        </row>
        <row r="1148">
          <cell r="A1148">
            <v>6153</v>
          </cell>
          <cell r="B1148" t="str">
            <v>AMBROSCH</v>
          </cell>
          <cell r="C1148" t="str">
            <v>Margit</v>
          </cell>
        </row>
        <row r="1149">
          <cell r="A1149">
            <v>6154</v>
          </cell>
          <cell r="B1149" t="str">
            <v>PUMMER</v>
          </cell>
          <cell r="C1149" t="str">
            <v>Anna</v>
          </cell>
        </row>
        <row r="1150">
          <cell r="A1150">
            <v>6156</v>
          </cell>
          <cell r="B1150" t="str">
            <v>VOLLNHOFER</v>
          </cell>
          <cell r="C1150" t="str">
            <v>Ursula</v>
          </cell>
        </row>
        <row r="1151">
          <cell r="A1151">
            <v>6159</v>
          </cell>
          <cell r="B1151" t="str">
            <v>LENHART</v>
          </cell>
          <cell r="C1151" t="str">
            <v>Gabriela</v>
          </cell>
        </row>
        <row r="1152">
          <cell r="A1152">
            <v>6160</v>
          </cell>
          <cell r="B1152" t="str">
            <v>ZINTL</v>
          </cell>
          <cell r="C1152" t="str">
            <v>Christiana</v>
          </cell>
        </row>
        <row r="1153">
          <cell r="A1153">
            <v>6161</v>
          </cell>
          <cell r="B1153" t="str">
            <v>WLCEK</v>
          </cell>
          <cell r="C1153" t="str">
            <v>Bianca</v>
          </cell>
        </row>
        <row r="1154">
          <cell r="A1154">
            <v>6163</v>
          </cell>
          <cell r="B1154" t="str">
            <v>MILLION</v>
          </cell>
          <cell r="C1154" t="str">
            <v>Brigitte</v>
          </cell>
        </row>
        <row r="1155">
          <cell r="A1155">
            <v>6164</v>
          </cell>
          <cell r="B1155" t="str">
            <v>RUMPLER</v>
          </cell>
          <cell r="C1155" t="str">
            <v>Johanna</v>
          </cell>
        </row>
        <row r="1156">
          <cell r="A1156">
            <v>6165</v>
          </cell>
          <cell r="B1156" t="str">
            <v>ARTNER</v>
          </cell>
          <cell r="C1156" t="str">
            <v>Elfriede</v>
          </cell>
        </row>
        <row r="1157">
          <cell r="A1157">
            <v>6167</v>
          </cell>
          <cell r="B1157" t="str">
            <v>WAGENHOFER</v>
          </cell>
          <cell r="C1157" t="str">
            <v>Marion</v>
          </cell>
        </row>
        <row r="1158">
          <cell r="A1158">
            <v>6168</v>
          </cell>
          <cell r="B1158" t="str">
            <v>KOGLBAUER</v>
          </cell>
          <cell r="C1158" t="str">
            <v>Christine</v>
          </cell>
        </row>
        <row r="1159">
          <cell r="A1159">
            <v>6169</v>
          </cell>
          <cell r="B1159" t="str">
            <v>SUPPER</v>
          </cell>
          <cell r="C1159" t="str">
            <v>Eveline</v>
          </cell>
        </row>
        <row r="1160">
          <cell r="A1160">
            <v>6170</v>
          </cell>
          <cell r="B1160" t="str">
            <v>DINHOPL</v>
          </cell>
          <cell r="C1160" t="str">
            <v>Sabine</v>
          </cell>
        </row>
        <row r="1161">
          <cell r="A1161">
            <v>6171</v>
          </cell>
          <cell r="B1161" t="str">
            <v>WINTEROVA</v>
          </cell>
          <cell r="C1161" t="str">
            <v>Vladimira</v>
          </cell>
        </row>
        <row r="1162">
          <cell r="A1162">
            <v>6172</v>
          </cell>
          <cell r="B1162" t="str">
            <v>HÖNIGSCHMID</v>
          </cell>
          <cell r="C1162" t="str">
            <v>Brigitta</v>
          </cell>
        </row>
        <row r="1163">
          <cell r="A1163">
            <v>6173</v>
          </cell>
          <cell r="B1163" t="str">
            <v>ZEILINGER</v>
          </cell>
          <cell r="C1163" t="str">
            <v>Christa</v>
          </cell>
        </row>
        <row r="1164">
          <cell r="A1164">
            <v>6174</v>
          </cell>
          <cell r="B1164" t="str">
            <v>STEINKELLNER</v>
          </cell>
          <cell r="C1164" t="str">
            <v>Margit</v>
          </cell>
        </row>
        <row r="1165">
          <cell r="A1165">
            <v>6175</v>
          </cell>
          <cell r="B1165" t="str">
            <v>GRAMSL</v>
          </cell>
          <cell r="C1165" t="str">
            <v>Gerlinde</v>
          </cell>
        </row>
        <row r="1166">
          <cell r="A1166">
            <v>6176</v>
          </cell>
          <cell r="B1166" t="str">
            <v>BAUER</v>
          </cell>
          <cell r="C1166" t="str">
            <v>Sabine</v>
          </cell>
        </row>
        <row r="1167">
          <cell r="A1167">
            <v>6178</v>
          </cell>
          <cell r="B1167" t="str">
            <v>HENNINGER</v>
          </cell>
          <cell r="C1167" t="str">
            <v>Evelyn</v>
          </cell>
        </row>
        <row r="1168">
          <cell r="A1168">
            <v>6180</v>
          </cell>
          <cell r="B1168" t="str">
            <v>KUCERA</v>
          </cell>
          <cell r="C1168" t="str">
            <v>Herta</v>
          </cell>
        </row>
        <row r="1169">
          <cell r="A1169">
            <v>6181</v>
          </cell>
          <cell r="B1169" t="str">
            <v>BAUMGARTNER</v>
          </cell>
          <cell r="C1169" t="str">
            <v>Susanne</v>
          </cell>
        </row>
        <row r="1170">
          <cell r="A1170">
            <v>6182</v>
          </cell>
          <cell r="B1170" t="str">
            <v>TOTH</v>
          </cell>
          <cell r="C1170" t="str">
            <v>Manuela</v>
          </cell>
        </row>
        <row r="1171">
          <cell r="A1171">
            <v>6183</v>
          </cell>
          <cell r="B1171" t="str">
            <v>SANDLER</v>
          </cell>
          <cell r="C1171" t="str">
            <v>Notburga</v>
          </cell>
        </row>
        <row r="1172">
          <cell r="A1172">
            <v>6184</v>
          </cell>
          <cell r="B1172" t="str">
            <v>STIFTER</v>
          </cell>
          <cell r="C1172" t="str">
            <v>Renate</v>
          </cell>
        </row>
        <row r="1173">
          <cell r="A1173">
            <v>6186</v>
          </cell>
          <cell r="B1173" t="str">
            <v>WIESER</v>
          </cell>
          <cell r="C1173" t="str">
            <v>Claudia</v>
          </cell>
        </row>
        <row r="1174">
          <cell r="A1174">
            <v>6188</v>
          </cell>
          <cell r="B1174" t="str">
            <v>DOBNIK</v>
          </cell>
          <cell r="C1174" t="str">
            <v>Josefine</v>
          </cell>
        </row>
        <row r="1175">
          <cell r="A1175">
            <v>6189</v>
          </cell>
          <cell r="B1175" t="str">
            <v>FURTLEHNER</v>
          </cell>
          <cell r="C1175" t="str">
            <v>Eva</v>
          </cell>
        </row>
        <row r="1176">
          <cell r="A1176">
            <v>6192</v>
          </cell>
          <cell r="B1176" t="str">
            <v>HABERLER</v>
          </cell>
          <cell r="C1176" t="str">
            <v>Anna</v>
          </cell>
        </row>
        <row r="1177">
          <cell r="A1177">
            <v>6193</v>
          </cell>
          <cell r="B1177" t="str">
            <v>ZIRPS</v>
          </cell>
          <cell r="C1177" t="str">
            <v>Brigitte</v>
          </cell>
        </row>
        <row r="1178">
          <cell r="A1178">
            <v>6194</v>
          </cell>
          <cell r="B1178" t="str">
            <v>HAFNER</v>
          </cell>
          <cell r="C1178" t="str">
            <v>Brigitte</v>
          </cell>
        </row>
        <row r="1179">
          <cell r="A1179">
            <v>6195</v>
          </cell>
          <cell r="B1179" t="str">
            <v>SEIPELT</v>
          </cell>
          <cell r="C1179" t="str">
            <v>Margit</v>
          </cell>
        </row>
        <row r="1180">
          <cell r="A1180">
            <v>6196</v>
          </cell>
          <cell r="B1180" t="str">
            <v>STEINBAUER</v>
          </cell>
          <cell r="C1180" t="str">
            <v>Marieluise</v>
          </cell>
        </row>
        <row r="1181">
          <cell r="A1181">
            <v>6197</v>
          </cell>
          <cell r="B1181" t="str">
            <v>ADAMEC</v>
          </cell>
          <cell r="C1181" t="str">
            <v>Ingrid</v>
          </cell>
        </row>
        <row r="1182">
          <cell r="A1182">
            <v>6198</v>
          </cell>
          <cell r="B1182" t="str">
            <v>MÜNSTER</v>
          </cell>
          <cell r="C1182" t="str">
            <v>Karin</v>
          </cell>
        </row>
        <row r="1183">
          <cell r="A1183">
            <v>6201</v>
          </cell>
          <cell r="B1183" t="str">
            <v>BECK</v>
          </cell>
          <cell r="C1183" t="str">
            <v>Erzsebeth</v>
          </cell>
        </row>
        <row r="1184">
          <cell r="A1184">
            <v>6202</v>
          </cell>
          <cell r="B1184" t="str">
            <v>FUCHS</v>
          </cell>
          <cell r="C1184" t="str">
            <v>Anna</v>
          </cell>
        </row>
        <row r="1185">
          <cell r="A1185">
            <v>6203</v>
          </cell>
          <cell r="B1185" t="str">
            <v>MÜLLNER</v>
          </cell>
          <cell r="C1185" t="str">
            <v>Karla</v>
          </cell>
        </row>
        <row r="1186">
          <cell r="A1186">
            <v>6205</v>
          </cell>
          <cell r="B1186" t="str">
            <v>GRUBER</v>
          </cell>
          <cell r="C1186" t="str">
            <v>Helga</v>
          </cell>
        </row>
        <row r="1187">
          <cell r="A1187">
            <v>6206</v>
          </cell>
          <cell r="B1187" t="str">
            <v>KÖCKENBAUER</v>
          </cell>
          <cell r="C1187" t="str">
            <v>Gertrude</v>
          </cell>
        </row>
        <row r="1188">
          <cell r="A1188">
            <v>6207</v>
          </cell>
          <cell r="B1188" t="str">
            <v>HAIS</v>
          </cell>
          <cell r="C1188" t="str">
            <v>Rosa</v>
          </cell>
        </row>
        <row r="1189">
          <cell r="A1189">
            <v>6208</v>
          </cell>
          <cell r="B1189" t="str">
            <v>WINDBÜCHLER</v>
          </cell>
          <cell r="C1189" t="str">
            <v>Gabriela</v>
          </cell>
        </row>
        <row r="1190">
          <cell r="A1190">
            <v>6209</v>
          </cell>
          <cell r="B1190" t="str">
            <v>HÄUSLER</v>
          </cell>
          <cell r="C1190" t="str">
            <v>Claudia</v>
          </cell>
        </row>
        <row r="1191">
          <cell r="A1191">
            <v>6210</v>
          </cell>
          <cell r="B1191" t="str">
            <v>LIPP</v>
          </cell>
          <cell r="C1191" t="str">
            <v>Brigitte</v>
          </cell>
        </row>
        <row r="1192">
          <cell r="A1192">
            <v>6211</v>
          </cell>
          <cell r="B1192" t="str">
            <v>STIFT</v>
          </cell>
          <cell r="C1192" t="str">
            <v>Gerhild</v>
          </cell>
        </row>
        <row r="1193">
          <cell r="A1193">
            <v>6212</v>
          </cell>
          <cell r="B1193" t="str">
            <v>WAPPEL</v>
          </cell>
          <cell r="C1193" t="str">
            <v>Gertrud</v>
          </cell>
        </row>
        <row r="1194">
          <cell r="A1194">
            <v>6213</v>
          </cell>
          <cell r="B1194" t="str">
            <v>ZATSCHKOWITSCH</v>
          </cell>
          <cell r="C1194" t="str">
            <v>Maria</v>
          </cell>
        </row>
        <row r="1195">
          <cell r="A1195">
            <v>6215</v>
          </cell>
          <cell r="B1195" t="str">
            <v>SIMON</v>
          </cell>
          <cell r="C1195" t="str">
            <v>Heike</v>
          </cell>
        </row>
        <row r="1196">
          <cell r="A1196">
            <v>6216</v>
          </cell>
          <cell r="B1196" t="str">
            <v>HÜBL</v>
          </cell>
          <cell r="C1196" t="str">
            <v>Cornelia</v>
          </cell>
        </row>
        <row r="1197">
          <cell r="A1197">
            <v>6217</v>
          </cell>
          <cell r="B1197" t="str">
            <v>KUGELGRUBER</v>
          </cell>
          <cell r="C1197" t="str">
            <v>Andrea</v>
          </cell>
        </row>
        <row r="1198">
          <cell r="A1198">
            <v>6218</v>
          </cell>
          <cell r="B1198" t="str">
            <v>HARTNER</v>
          </cell>
          <cell r="C1198" t="str">
            <v>Edith</v>
          </cell>
        </row>
        <row r="1199">
          <cell r="A1199">
            <v>6219</v>
          </cell>
          <cell r="B1199" t="str">
            <v>RUMPLER</v>
          </cell>
          <cell r="C1199" t="str">
            <v>Theresia</v>
          </cell>
        </row>
        <row r="1200">
          <cell r="A1200">
            <v>6220</v>
          </cell>
          <cell r="B1200" t="str">
            <v>WENDL</v>
          </cell>
          <cell r="C1200" t="str">
            <v>Ursula</v>
          </cell>
        </row>
        <row r="1201">
          <cell r="A1201">
            <v>6221</v>
          </cell>
          <cell r="B1201" t="str">
            <v>HILLERBRAND</v>
          </cell>
          <cell r="C1201" t="str">
            <v>Susanne</v>
          </cell>
        </row>
        <row r="1202">
          <cell r="A1202">
            <v>6222</v>
          </cell>
          <cell r="B1202" t="str">
            <v>LOIBENBÖCK</v>
          </cell>
          <cell r="C1202" t="str">
            <v>Sabine</v>
          </cell>
        </row>
        <row r="1203">
          <cell r="A1203">
            <v>6223</v>
          </cell>
          <cell r="B1203" t="str">
            <v>OTTMANN</v>
          </cell>
          <cell r="C1203" t="str">
            <v>Manuela</v>
          </cell>
        </row>
        <row r="1204">
          <cell r="A1204">
            <v>6224</v>
          </cell>
          <cell r="B1204" t="str">
            <v>OTTMANN</v>
          </cell>
          <cell r="C1204" t="str">
            <v>Elisabeth</v>
          </cell>
        </row>
        <row r="1205">
          <cell r="A1205">
            <v>6225</v>
          </cell>
          <cell r="B1205" t="str">
            <v>WURZINGER</v>
          </cell>
          <cell r="C1205" t="str">
            <v>Gertrude</v>
          </cell>
        </row>
        <row r="1206">
          <cell r="A1206">
            <v>6226</v>
          </cell>
          <cell r="B1206" t="str">
            <v>SCHAMBÖCK</v>
          </cell>
          <cell r="C1206" t="str">
            <v>Berta</v>
          </cell>
        </row>
        <row r="1207">
          <cell r="A1207">
            <v>6227</v>
          </cell>
          <cell r="B1207" t="str">
            <v>BRÜCHER</v>
          </cell>
          <cell r="C1207" t="str">
            <v>Jennifer</v>
          </cell>
        </row>
        <row r="1208">
          <cell r="A1208">
            <v>6228</v>
          </cell>
          <cell r="B1208" t="str">
            <v>SINGER</v>
          </cell>
          <cell r="C1208" t="str">
            <v>Leopoldine</v>
          </cell>
        </row>
        <row r="1209">
          <cell r="A1209">
            <v>6230</v>
          </cell>
          <cell r="B1209" t="str">
            <v>KELLNER</v>
          </cell>
          <cell r="C1209" t="str">
            <v>Andrea</v>
          </cell>
        </row>
        <row r="1210">
          <cell r="A1210">
            <v>6231</v>
          </cell>
          <cell r="B1210" t="str">
            <v>BARTA</v>
          </cell>
          <cell r="C1210" t="str">
            <v>Tanja</v>
          </cell>
        </row>
        <row r="1211">
          <cell r="A1211">
            <v>6232</v>
          </cell>
          <cell r="B1211" t="str">
            <v>BEISTEINER</v>
          </cell>
          <cell r="C1211" t="str">
            <v>Romana</v>
          </cell>
        </row>
        <row r="1212">
          <cell r="A1212">
            <v>6233</v>
          </cell>
          <cell r="B1212" t="str">
            <v>SEBESTOVA</v>
          </cell>
          <cell r="C1212" t="str">
            <v>Vendula</v>
          </cell>
        </row>
        <row r="1213">
          <cell r="A1213">
            <v>6234</v>
          </cell>
          <cell r="B1213" t="str">
            <v>DOLEZAL</v>
          </cell>
          <cell r="C1213" t="str">
            <v>Elisabeth</v>
          </cell>
        </row>
        <row r="1214">
          <cell r="A1214">
            <v>6235</v>
          </cell>
          <cell r="B1214" t="str">
            <v>STRENN</v>
          </cell>
          <cell r="C1214" t="str">
            <v>Susanne</v>
          </cell>
        </row>
        <row r="1215">
          <cell r="A1215">
            <v>6236</v>
          </cell>
          <cell r="B1215" t="str">
            <v>HUBER</v>
          </cell>
          <cell r="C1215" t="str">
            <v>Stephanie</v>
          </cell>
        </row>
        <row r="1216">
          <cell r="A1216">
            <v>6237</v>
          </cell>
          <cell r="B1216" t="str">
            <v>VERMEULEN</v>
          </cell>
          <cell r="C1216" t="str">
            <v>Ingrid</v>
          </cell>
        </row>
        <row r="1217">
          <cell r="A1217">
            <v>6240</v>
          </cell>
          <cell r="B1217" t="str">
            <v>HOCHLEITHNER</v>
          </cell>
          <cell r="C1217" t="str">
            <v>Judith</v>
          </cell>
        </row>
        <row r="1218">
          <cell r="A1218">
            <v>6241</v>
          </cell>
          <cell r="B1218" t="str">
            <v>EDELHOFER</v>
          </cell>
          <cell r="C1218" t="str">
            <v>Edith</v>
          </cell>
        </row>
        <row r="1219">
          <cell r="A1219">
            <v>6242</v>
          </cell>
          <cell r="B1219" t="str">
            <v>GAMPERL</v>
          </cell>
          <cell r="C1219" t="str">
            <v>Maria</v>
          </cell>
        </row>
        <row r="1220">
          <cell r="A1220">
            <v>6243</v>
          </cell>
          <cell r="B1220" t="str">
            <v>KLENK</v>
          </cell>
          <cell r="C1220" t="str">
            <v>Pauline</v>
          </cell>
        </row>
        <row r="1221">
          <cell r="A1221">
            <v>6244</v>
          </cell>
          <cell r="B1221" t="str">
            <v>LÖTSCH</v>
          </cell>
          <cell r="C1221" t="str">
            <v>Sandra</v>
          </cell>
        </row>
        <row r="1222">
          <cell r="A1222">
            <v>6245</v>
          </cell>
          <cell r="B1222" t="str">
            <v>EIBECK</v>
          </cell>
          <cell r="C1222" t="str">
            <v>Herta</v>
          </cell>
        </row>
        <row r="1223">
          <cell r="A1223">
            <v>6246</v>
          </cell>
          <cell r="B1223" t="str">
            <v>KURZ</v>
          </cell>
          <cell r="C1223" t="str">
            <v>Margot</v>
          </cell>
        </row>
        <row r="1224">
          <cell r="A1224">
            <v>6247</v>
          </cell>
          <cell r="B1224" t="str">
            <v>CZECH</v>
          </cell>
          <cell r="C1224" t="str">
            <v>Marion</v>
          </cell>
        </row>
        <row r="1225">
          <cell r="A1225">
            <v>6248</v>
          </cell>
          <cell r="B1225" t="str">
            <v>AMON</v>
          </cell>
          <cell r="C1225" t="str">
            <v>Sabine</v>
          </cell>
        </row>
        <row r="1226">
          <cell r="A1226">
            <v>6250</v>
          </cell>
          <cell r="B1226" t="str">
            <v>HINTERBERGER</v>
          </cell>
          <cell r="C1226" t="str">
            <v>Sandra</v>
          </cell>
        </row>
        <row r="1227">
          <cell r="A1227">
            <v>6251</v>
          </cell>
          <cell r="B1227" t="str">
            <v>SATTLER</v>
          </cell>
          <cell r="C1227" t="str">
            <v>Sabiene</v>
          </cell>
        </row>
        <row r="1228">
          <cell r="A1228">
            <v>6254</v>
          </cell>
          <cell r="B1228" t="str">
            <v>DOCEKAL</v>
          </cell>
          <cell r="C1228" t="str">
            <v>Elisabeth</v>
          </cell>
        </row>
        <row r="1229">
          <cell r="A1229">
            <v>6256</v>
          </cell>
          <cell r="B1229" t="str">
            <v>FURTLEHNER</v>
          </cell>
          <cell r="C1229" t="str">
            <v>Elisabeth</v>
          </cell>
        </row>
        <row r="1230">
          <cell r="A1230">
            <v>6258</v>
          </cell>
          <cell r="B1230" t="str">
            <v>MANDL</v>
          </cell>
          <cell r="C1230" t="str">
            <v>Maria</v>
          </cell>
        </row>
        <row r="1231">
          <cell r="A1231">
            <v>6262</v>
          </cell>
          <cell r="B1231" t="str">
            <v>EIGNER</v>
          </cell>
          <cell r="C1231" t="str">
            <v>Belinda</v>
          </cell>
        </row>
        <row r="1232">
          <cell r="A1232">
            <v>6263</v>
          </cell>
          <cell r="B1232" t="str">
            <v>SCHEICHEL</v>
          </cell>
          <cell r="C1232" t="str">
            <v>Ingeborg</v>
          </cell>
        </row>
        <row r="1233">
          <cell r="A1233">
            <v>6264</v>
          </cell>
          <cell r="B1233" t="str">
            <v>SCHEICHEL</v>
          </cell>
          <cell r="C1233" t="str">
            <v>Karin</v>
          </cell>
        </row>
        <row r="1234">
          <cell r="A1234">
            <v>6265</v>
          </cell>
          <cell r="B1234" t="str">
            <v>STEINPRUCKNER</v>
          </cell>
          <cell r="C1234" t="str">
            <v>Carina</v>
          </cell>
        </row>
        <row r="1235">
          <cell r="A1235">
            <v>6267</v>
          </cell>
          <cell r="B1235" t="str">
            <v>BLÜMEL</v>
          </cell>
          <cell r="C1235" t="str">
            <v>Angelika</v>
          </cell>
        </row>
        <row r="1236">
          <cell r="A1236">
            <v>6270</v>
          </cell>
          <cell r="B1236" t="str">
            <v>HAUMBERGER</v>
          </cell>
          <cell r="C1236" t="str">
            <v>Regina</v>
          </cell>
        </row>
        <row r="1237">
          <cell r="A1237">
            <v>6271</v>
          </cell>
          <cell r="B1237" t="str">
            <v>HEIGL</v>
          </cell>
          <cell r="C1237" t="str">
            <v>Brigitte</v>
          </cell>
        </row>
        <row r="1238">
          <cell r="A1238">
            <v>6276</v>
          </cell>
          <cell r="B1238" t="str">
            <v>KRETSCHMAYER</v>
          </cell>
          <cell r="C1238" t="str">
            <v>Margarete</v>
          </cell>
        </row>
        <row r="1239">
          <cell r="A1239">
            <v>6277</v>
          </cell>
          <cell r="B1239" t="str">
            <v>STREBINGER</v>
          </cell>
          <cell r="C1239" t="str">
            <v>Silvana</v>
          </cell>
        </row>
        <row r="1240">
          <cell r="A1240">
            <v>6278</v>
          </cell>
          <cell r="B1240" t="str">
            <v>HOFBAUER</v>
          </cell>
          <cell r="C1240" t="str">
            <v>Michaela</v>
          </cell>
        </row>
        <row r="1241">
          <cell r="A1241">
            <v>6283</v>
          </cell>
          <cell r="B1241" t="str">
            <v>TOTH</v>
          </cell>
          <cell r="C1241" t="str">
            <v>Marina</v>
          </cell>
        </row>
        <row r="1242">
          <cell r="A1242">
            <v>6284</v>
          </cell>
          <cell r="B1242" t="str">
            <v>GRISCHANY</v>
          </cell>
          <cell r="C1242" t="str">
            <v>Waltraud</v>
          </cell>
        </row>
        <row r="1243">
          <cell r="A1243">
            <v>6285</v>
          </cell>
          <cell r="B1243" t="str">
            <v>HAJEK</v>
          </cell>
          <cell r="C1243" t="str">
            <v>Christine</v>
          </cell>
        </row>
        <row r="1244">
          <cell r="A1244">
            <v>6286</v>
          </cell>
          <cell r="B1244" t="str">
            <v>MARKL</v>
          </cell>
          <cell r="C1244" t="str">
            <v>Romana</v>
          </cell>
        </row>
        <row r="1245">
          <cell r="A1245">
            <v>6287</v>
          </cell>
          <cell r="B1245" t="str">
            <v>RAUSCHER</v>
          </cell>
          <cell r="C1245" t="str">
            <v>Kerstin</v>
          </cell>
        </row>
        <row r="1246">
          <cell r="A1246">
            <v>6291</v>
          </cell>
          <cell r="B1246" t="str">
            <v>MALOTA</v>
          </cell>
          <cell r="C1246" t="str">
            <v>Ingeborg</v>
          </cell>
        </row>
        <row r="1247">
          <cell r="A1247">
            <v>6292</v>
          </cell>
          <cell r="B1247" t="str">
            <v>DOCEKAL</v>
          </cell>
          <cell r="C1247" t="str">
            <v>Gabriele</v>
          </cell>
        </row>
        <row r="1248">
          <cell r="A1248">
            <v>6293</v>
          </cell>
          <cell r="B1248" t="str">
            <v>STEINGRESZ</v>
          </cell>
          <cell r="C1248" t="str">
            <v>Renate</v>
          </cell>
        </row>
        <row r="1249">
          <cell r="A1249">
            <v>6299</v>
          </cell>
          <cell r="B1249" t="str">
            <v>MOSER</v>
          </cell>
          <cell r="C1249" t="str">
            <v>Birgit</v>
          </cell>
        </row>
        <row r="1250">
          <cell r="A1250">
            <v>6302</v>
          </cell>
          <cell r="B1250" t="str">
            <v>KICKINGER</v>
          </cell>
          <cell r="C1250" t="str">
            <v>Margaretha</v>
          </cell>
        </row>
        <row r="1251">
          <cell r="A1251">
            <v>6307</v>
          </cell>
          <cell r="B1251" t="str">
            <v>GÖRTLER</v>
          </cell>
          <cell r="C1251" t="str">
            <v>Sylvia</v>
          </cell>
        </row>
        <row r="1252">
          <cell r="A1252">
            <v>6310</v>
          </cell>
          <cell r="B1252" t="str">
            <v>EBNER</v>
          </cell>
          <cell r="C1252" t="str">
            <v>Diana</v>
          </cell>
        </row>
        <row r="1253">
          <cell r="A1253">
            <v>6312</v>
          </cell>
          <cell r="B1253" t="str">
            <v>OHNESORGEN</v>
          </cell>
          <cell r="C1253" t="str">
            <v>Natascha</v>
          </cell>
        </row>
        <row r="1254">
          <cell r="A1254">
            <v>6314</v>
          </cell>
          <cell r="B1254" t="str">
            <v>MONZA</v>
          </cell>
          <cell r="C1254" t="str">
            <v>Anna</v>
          </cell>
        </row>
        <row r="1255">
          <cell r="A1255">
            <v>6315</v>
          </cell>
          <cell r="B1255" t="str">
            <v>HAYMERLE</v>
          </cell>
          <cell r="C1255" t="str">
            <v>Klaudia</v>
          </cell>
        </row>
        <row r="1256">
          <cell r="A1256">
            <v>6317</v>
          </cell>
          <cell r="B1256" t="str">
            <v>HAMMER</v>
          </cell>
          <cell r="C1256" t="str">
            <v>Monika</v>
          </cell>
        </row>
        <row r="1257">
          <cell r="A1257">
            <v>6318</v>
          </cell>
          <cell r="B1257" t="str">
            <v>EKKER</v>
          </cell>
          <cell r="C1257" t="str">
            <v>Monika</v>
          </cell>
        </row>
        <row r="1258">
          <cell r="A1258">
            <v>6320</v>
          </cell>
          <cell r="B1258" t="str">
            <v>HETZMANEDER</v>
          </cell>
          <cell r="C1258" t="str">
            <v>Rita</v>
          </cell>
        </row>
        <row r="1259">
          <cell r="A1259">
            <v>6322</v>
          </cell>
          <cell r="B1259" t="str">
            <v>KASTNER</v>
          </cell>
          <cell r="C1259" t="str">
            <v>Isolde</v>
          </cell>
        </row>
        <row r="1260">
          <cell r="A1260">
            <v>6325</v>
          </cell>
          <cell r="B1260" t="str">
            <v>DRAVEC</v>
          </cell>
          <cell r="C1260" t="str">
            <v>Stefanie</v>
          </cell>
        </row>
        <row r="1261">
          <cell r="A1261">
            <v>6327</v>
          </cell>
          <cell r="B1261" t="str">
            <v>KUBENA</v>
          </cell>
          <cell r="C1261" t="str">
            <v>Andrea</v>
          </cell>
        </row>
        <row r="1262">
          <cell r="A1262">
            <v>6329</v>
          </cell>
          <cell r="B1262" t="str">
            <v>DRAVEC</v>
          </cell>
          <cell r="C1262" t="str">
            <v>Monika</v>
          </cell>
        </row>
        <row r="1263">
          <cell r="A1263">
            <v>6331</v>
          </cell>
          <cell r="B1263" t="str">
            <v>DIRNBERGER</v>
          </cell>
          <cell r="C1263" t="str">
            <v>Ida</v>
          </cell>
        </row>
        <row r="1264">
          <cell r="A1264">
            <v>6333</v>
          </cell>
          <cell r="B1264" t="str">
            <v>BÖHM</v>
          </cell>
          <cell r="C1264" t="str">
            <v>Silvia</v>
          </cell>
        </row>
        <row r="1265">
          <cell r="A1265">
            <v>6340</v>
          </cell>
          <cell r="B1265" t="str">
            <v>DAVID</v>
          </cell>
          <cell r="C1265" t="str">
            <v>Daniela</v>
          </cell>
        </row>
        <row r="1266">
          <cell r="A1266">
            <v>6344</v>
          </cell>
          <cell r="B1266" t="str">
            <v>BUDISOVA</v>
          </cell>
          <cell r="C1266" t="str">
            <v>Eva</v>
          </cell>
        </row>
        <row r="1267">
          <cell r="A1267">
            <v>6345</v>
          </cell>
          <cell r="B1267" t="str">
            <v>GENSER</v>
          </cell>
          <cell r="C1267" t="str">
            <v>Gabriele</v>
          </cell>
        </row>
        <row r="1268">
          <cell r="A1268">
            <v>6349</v>
          </cell>
          <cell r="B1268" t="str">
            <v>KULLE</v>
          </cell>
          <cell r="C1268" t="str">
            <v>Erika</v>
          </cell>
        </row>
        <row r="1269">
          <cell r="A1269">
            <v>6352</v>
          </cell>
          <cell r="B1269" t="str">
            <v>STARKL</v>
          </cell>
          <cell r="C1269" t="str">
            <v>Sylvia</v>
          </cell>
        </row>
        <row r="1270">
          <cell r="A1270">
            <v>6360</v>
          </cell>
          <cell r="B1270" t="str">
            <v>PUSAM</v>
          </cell>
          <cell r="C1270" t="str">
            <v>Regina</v>
          </cell>
        </row>
        <row r="1271">
          <cell r="A1271">
            <v>6362</v>
          </cell>
          <cell r="B1271" t="str">
            <v>SCHEICHEL</v>
          </cell>
          <cell r="C1271" t="str">
            <v>Regina</v>
          </cell>
        </row>
        <row r="1272">
          <cell r="A1272">
            <v>6363</v>
          </cell>
          <cell r="B1272" t="str">
            <v>SIEDLER</v>
          </cell>
          <cell r="C1272" t="str">
            <v>Andrea</v>
          </cell>
        </row>
        <row r="1273">
          <cell r="A1273">
            <v>6364</v>
          </cell>
          <cell r="B1273" t="str">
            <v>BERGER</v>
          </cell>
          <cell r="C1273" t="str">
            <v>Katja</v>
          </cell>
        </row>
        <row r="1274">
          <cell r="A1274">
            <v>6366</v>
          </cell>
          <cell r="B1274" t="str">
            <v>KINDER-PÜRSTINGER</v>
          </cell>
          <cell r="C1274" t="str">
            <v>Gabiele</v>
          </cell>
        </row>
        <row r="1275">
          <cell r="A1275">
            <v>6368</v>
          </cell>
          <cell r="B1275" t="str">
            <v>KOBOLD</v>
          </cell>
          <cell r="C1275" t="str">
            <v>Viktoria</v>
          </cell>
        </row>
        <row r="1276">
          <cell r="A1276">
            <v>6371</v>
          </cell>
          <cell r="B1276" t="str">
            <v>MACHACEK</v>
          </cell>
          <cell r="C1276" t="str">
            <v>Sabine</v>
          </cell>
        </row>
        <row r="1277">
          <cell r="A1277">
            <v>6373</v>
          </cell>
          <cell r="B1277" t="str">
            <v>GERDENICH</v>
          </cell>
          <cell r="C1277" t="str">
            <v>Alexandra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sterFrühjahr"/>
      <sheetName val="200 Wurfliga 2002"/>
      <sheetName val="DAMENLIGA"/>
      <sheetName val="100 Wurf 2002"/>
      <sheetName val="1.Klasse 2002"/>
      <sheetName val="2.Klasse"/>
      <sheetName val="Tabel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beblatt "/>
      <sheetName val="MA Liste"/>
      <sheetName val="MS-Spiel 6er mit Formeln"/>
      <sheetName val="Beamer - Monitor"/>
      <sheetName val="Vereinsnummern"/>
      <sheetName val="Spieler"/>
      <sheetName val="Eingabeblatt - Kommentare "/>
    </sheetNames>
    <sheetDataSet>
      <sheetData sheetId="0">
        <row r="2">
          <cell r="B2" t="str">
            <v>FZZ</v>
          </cell>
        </row>
        <row r="3">
          <cell r="B3" t="str">
            <v>2351 Wr. Neudorf, Eumigweg 2</v>
          </cell>
        </row>
        <row r="6">
          <cell r="H6" t="str">
            <v>KV Wr. Neudorf</v>
          </cell>
        </row>
        <row r="12">
          <cell r="D12" t="str">
            <v>BURNADZ</v>
          </cell>
          <cell r="E12" t="str">
            <v>Werner</v>
          </cell>
          <cell r="F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82"/>
  <sheetViews>
    <sheetView zoomScale="80" zoomScaleNormal="80" zoomScaleSheetLayoutView="90" workbookViewId="0" topLeftCell="A25">
      <selection activeCell="I63" sqref="I63"/>
    </sheetView>
  </sheetViews>
  <sheetFormatPr defaultColWidth="11.421875" defaultRowHeight="12.75"/>
  <cols>
    <col min="1" max="1" width="20.7109375" style="0" customWidth="1"/>
    <col min="2" max="4" width="5.7109375" style="0" customWidth="1"/>
    <col min="5" max="5" width="3.7109375" style="0" customWidth="1"/>
    <col min="6" max="6" width="7.57421875" style="0" bestFit="1" customWidth="1"/>
    <col min="7" max="7" width="6.57421875" style="0" customWidth="1"/>
    <col min="8" max="8" width="5.7109375" style="0" customWidth="1"/>
    <col min="9" max="9" width="20.7109375" style="0" customWidth="1"/>
    <col min="10" max="12" width="5.7109375" style="0" customWidth="1"/>
    <col min="13" max="13" width="3.7109375" style="0" customWidth="1"/>
    <col min="14" max="14" width="7.57421875" style="0" bestFit="1" customWidth="1"/>
    <col min="15" max="15" width="6.57421875" style="0" customWidth="1"/>
  </cols>
  <sheetData>
    <row r="1" spans="1:14" ht="16.5" customHeight="1" thickBot="1">
      <c r="A1" s="19" t="s">
        <v>87</v>
      </c>
      <c r="B1" s="20"/>
      <c r="C1" s="20"/>
      <c r="D1" s="20"/>
      <c r="E1" s="21">
        <v>13</v>
      </c>
      <c r="F1" s="21">
        <v>13132</v>
      </c>
      <c r="G1" s="21"/>
      <c r="H1" s="21"/>
      <c r="I1" s="19" t="str">
        <f>IF(N1&lt;&gt;""," "&amp;LOOKUP(N1,'[1]Vereinsnummern'!$A$1:$A$902,'[1]Vereinsnummern'!$B$1:$B$902))</f>
        <v> Scarbantia-Elektromos</v>
      </c>
      <c r="J1" s="20"/>
      <c r="K1" s="20"/>
      <c r="L1" s="20"/>
      <c r="M1" s="21">
        <v>13</v>
      </c>
      <c r="N1" s="21">
        <v>98001</v>
      </c>
    </row>
    <row r="2" spans="1:14" ht="15.75" customHeight="1">
      <c r="A2" s="21" t="str">
        <f>IF(F1&lt;&gt;""," "&amp;LOOKUP(F1,'[1]Vereinsnummern'!$A$1:$A$902,'[1]Vereinsnummern'!$C$1:$C$902))</f>
        <v> Freizeitzentrum</v>
      </c>
      <c r="B2" s="21"/>
      <c r="C2" s="21"/>
      <c r="D2" s="21"/>
      <c r="E2" s="21"/>
      <c r="F2" s="21"/>
      <c r="G2" s="21"/>
      <c r="H2" s="21"/>
      <c r="I2" s="21" t="str">
        <f>IF(F1&lt;&gt;""," "&amp;LOOKUP(F1,'[1]Vereinsnummern'!$A$1:$A$902,'[1]Vereinsnummern'!$D$1:$D$902))</f>
        <v> Wr. Neudorf</v>
      </c>
      <c r="J2" s="21"/>
      <c r="K2" s="21"/>
      <c r="L2" s="21"/>
      <c r="M2" s="21"/>
      <c r="N2" s="21"/>
    </row>
    <row r="3" spans="1:15" ht="12.7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53</v>
      </c>
      <c r="G3" s="23" t="s">
        <v>54</v>
      </c>
      <c r="H3" s="23" t="s">
        <v>6</v>
      </c>
      <c r="I3" s="22" t="s">
        <v>1</v>
      </c>
      <c r="J3" s="23" t="s">
        <v>2</v>
      </c>
      <c r="K3" s="23" t="s">
        <v>3</v>
      </c>
      <c r="L3" s="23" t="s">
        <v>4</v>
      </c>
      <c r="M3" s="23" t="s">
        <v>5</v>
      </c>
      <c r="N3" s="23" t="s">
        <v>53</v>
      </c>
      <c r="O3" s="1" t="s">
        <v>54</v>
      </c>
    </row>
    <row r="4" spans="1:1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5" ht="13.5" customHeight="1">
      <c r="A5" s="24"/>
      <c r="B5" s="18">
        <v>98</v>
      </c>
      <c r="C5" s="25">
        <f>D5-B5</f>
        <v>49</v>
      </c>
      <c r="D5" s="18">
        <v>147</v>
      </c>
      <c r="E5" s="18">
        <v>2</v>
      </c>
      <c r="F5" s="51">
        <f>IF(D5=L5,0.5,IF(D5&gt;L5,1,IF(D5&lt;L5,0)))</f>
        <v>1</v>
      </c>
      <c r="G5" s="39"/>
      <c r="H5" s="21"/>
      <c r="I5" s="24"/>
      <c r="J5" s="18">
        <v>86</v>
      </c>
      <c r="K5" s="25">
        <f>L5-J5</f>
        <v>26</v>
      </c>
      <c r="L5" s="18">
        <v>112</v>
      </c>
      <c r="M5" s="18">
        <v>5</v>
      </c>
      <c r="N5" s="35">
        <f>IF(L5=D5,0.5,IF(L5&gt;D5,1,IF(L5&lt;D5,0)))</f>
        <v>0</v>
      </c>
      <c r="O5" s="40"/>
    </row>
    <row r="6" spans="1:15" ht="13.5" customHeight="1">
      <c r="A6" s="122" t="s">
        <v>107</v>
      </c>
      <c r="B6" s="18">
        <v>92</v>
      </c>
      <c r="C6" s="25">
        <f>D6-B6</f>
        <v>45</v>
      </c>
      <c r="D6" s="18">
        <v>137</v>
      </c>
      <c r="E6" s="18">
        <v>0</v>
      </c>
      <c r="F6" s="51">
        <f>IF(D6=L6,0.5,IF(D6&gt;L6,1,IF(D6&lt;L6,0)))</f>
        <v>1</v>
      </c>
      <c r="G6" s="40"/>
      <c r="H6" s="21"/>
      <c r="I6" s="122" t="s">
        <v>142</v>
      </c>
      <c r="J6" s="18">
        <v>76</v>
      </c>
      <c r="K6" s="25">
        <f>L6-J6</f>
        <v>35</v>
      </c>
      <c r="L6" s="18">
        <v>111</v>
      </c>
      <c r="M6" s="18">
        <v>2</v>
      </c>
      <c r="N6" s="35">
        <f>IF(L6=D6,0.5,IF(L6&gt;D6,1,IF(L6&lt;D6,0)))</f>
        <v>0</v>
      </c>
      <c r="O6" s="40"/>
    </row>
    <row r="7" spans="1:15" ht="13.5" customHeight="1">
      <c r="A7" s="123" t="s">
        <v>106</v>
      </c>
      <c r="B7" s="36">
        <v>84</v>
      </c>
      <c r="C7" s="25">
        <f>D7-B7</f>
        <v>42</v>
      </c>
      <c r="D7" s="36">
        <v>126</v>
      </c>
      <c r="E7" s="36">
        <v>0</v>
      </c>
      <c r="F7" s="37">
        <f>IF(D7=L7,0.5,IF(D7&gt;L7,1,IF(D7&lt;L7,0)))</f>
        <v>0.5</v>
      </c>
      <c r="G7" s="40"/>
      <c r="H7" s="21"/>
      <c r="I7" s="123" t="s">
        <v>143</v>
      </c>
      <c r="J7" s="36">
        <v>74</v>
      </c>
      <c r="K7" s="25">
        <f>L7-J7</f>
        <v>52</v>
      </c>
      <c r="L7" s="36">
        <v>126</v>
      </c>
      <c r="M7" s="36">
        <v>2</v>
      </c>
      <c r="N7" s="37">
        <f>IF(L7=D7,0.5,IF(L7&gt;D7,1,IF(L7&lt;D7,0)))</f>
        <v>0.5</v>
      </c>
      <c r="O7" s="40"/>
    </row>
    <row r="8" spans="1:15" ht="13.5" customHeight="1" thickBot="1">
      <c r="A8" s="5"/>
      <c r="B8" s="43">
        <v>74</v>
      </c>
      <c r="C8" s="20">
        <f>D8-B8</f>
        <v>44</v>
      </c>
      <c r="D8" s="44">
        <v>118</v>
      </c>
      <c r="E8" s="44">
        <v>0</v>
      </c>
      <c r="F8" s="52">
        <f>IF(D8=L8,0.5,IF(D8&gt;L8,1,IF(D8&lt;L8,0)))</f>
        <v>0</v>
      </c>
      <c r="G8" s="46"/>
      <c r="H8" s="21"/>
      <c r="I8" s="29"/>
      <c r="J8" s="44">
        <v>90</v>
      </c>
      <c r="K8" s="20">
        <f>L8-J8</f>
        <v>34</v>
      </c>
      <c r="L8" s="44">
        <v>124</v>
      </c>
      <c r="M8" s="44">
        <v>4</v>
      </c>
      <c r="N8" s="45">
        <f>IF(L8=D8,0.5,IF(L8&gt;D8,1,IF(L8&lt;D8,0)))</f>
        <v>1</v>
      </c>
      <c r="O8" s="46"/>
    </row>
    <row r="9" spans="1:15" ht="13.5" customHeight="1">
      <c r="A9" s="25"/>
      <c r="B9" s="42">
        <f>SUM(B5:B8)</f>
        <v>348</v>
      </c>
      <c r="C9" s="42">
        <f>SUM(C5:C8)</f>
        <v>180</v>
      </c>
      <c r="D9" s="42">
        <f>SUM(D5:D8)</f>
        <v>528</v>
      </c>
      <c r="E9" s="42">
        <f>SUM(E5:E8)</f>
        <v>2</v>
      </c>
      <c r="F9" s="37">
        <f>SUM(F5:F8)</f>
        <v>2.5</v>
      </c>
      <c r="G9" s="50">
        <f>IF(F9=N9,(IF(D9=L9,0.5,IF(D9&gt;L9,1,IF(D9&lt;L9,0)))),IF(F9&gt;N9,1,IF(F9&lt;N9,0)))</f>
        <v>1</v>
      </c>
      <c r="H9" s="36">
        <f>(D9-L9)</f>
        <v>55</v>
      </c>
      <c r="I9" s="36"/>
      <c r="J9" s="42">
        <f>SUM(J5:J8)</f>
        <v>326</v>
      </c>
      <c r="K9" s="42">
        <f>SUM(K5:K8)</f>
        <v>147</v>
      </c>
      <c r="L9" s="42">
        <f>SUM(L5:L8)</f>
        <v>473</v>
      </c>
      <c r="M9" s="42">
        <f>SUM(M5:M8)</f>
        <v>13</v>
      </c>
      <c r="N9" s="37">
        <f>SUM(N5:N8)</f>
        <v>1.5</v>
      </c>
      <c r="O9" s="50">
        <f>IF(N9=F9,(IF(L9=D9,0.5,IF(L9&gt;D9,1,IF(L9&lt;D9,0)))),IF(N9&gt;F9,1,IF(N9&lt;F9,0)))</f>
        <v>0</v>
      </c>
    </row>
    <row r="10" spans="1:14" ht="12.75">
      <c r="A10" s="21"/>
      <c r="B10" s="21"/>
      <c r="C10" s="21"/>
      <c r="D10" s="21"/>
      <c r="E10" s="21"/>
      <c r="F10" s="21" t="s">
        <v>0</v>
      </c>
      <c r="G10" s="21"/>
      <c r="H10" s="21"/>
      <c r="I10" s="21"/>
      <c r="J10" s="21"/>
      <c r="K10" s="21"/>
      <c r="L10" s="21"/>
      <c r="M10" s="21"/>
      <c r="N10" s="21"/>
    </row>
    <row r="11" spans="1:15" ht="13.5" customHeight="1">
      <c r="A11" s="24"/>
      <c r="B11" s="18">
        <v>79</v>
      </c>
      <c r="C11" s="25">
        <f>D11-B11</f>
        <v>27</v>
      </c>
      <c r="D11" s="18">
        <v>106</v>
      </c>
      <c r="E11" s="18">
        <v>4</v>
      </c>
      <c r="F11" s="35">
        <f>IF(D11=L11,0.5,IF(D11&gt;L11,1,IF(D11&lt;L11,0)))</f>
        <v>0</v>
      </c>
      <c r="G11" s="39"/>
      <c r="H11" s="21"/>
      <c r="I11" s="24"/>
      <c r="J11" s="18">
        <v>88</v>
      </c>
      <c r="K11" s="25">
        <f>L11-J11</f>
        <v>26</v>
      </c>
      <c r="L11" s="18">
        <v>114</v>
      </c>
      <c r="M11" s="18">
        <v>4</v>
      </c>
      <c r="N11" s="35">
        <f>IF(L11=D11,0.5,IF(L11&gt;D11,1,IF(L11&lt;D11,0)))</f>
        <v>1</v>
      </c>
      <c r="O11" s="40"/>
    </row>
    <row r="12" spans="1:15" ht="13.5" customHeight="1">
      <c r="A12" s="122" t="s">
        <v>133</v>
      </c>
      <c r="B12" s="18">
        <v>80</v>
      </c>
      <c r="C12" s="25">
        <f>D12-B12</f>
        <v>33</v>
      </c>
      <c r="D12" s="18">
        <v>113</v>
      </c>
      <c r="E12" s="18">
        <v>2</v>
      </c>
      <c r="F12" s="35">
        <f>IF(D12=L12,0.5,IF(D12&gt;L12,1,IF(D12&lt;L12,0)))</f>
        <v>1</v>
      </c>
      <c r="G12" s="40"/>
      <c r="H12" s="21"/>
      <c r="I12" s="122" t="s">
        <v>144</v>
      </c>
      <c r="J12" s="18">
        <v>86</v>
      </c>
      <c r="K12" s="25">
        <f>L12-J12</f>
        <v>26</v>
      </c>
      <c r="L12" s="18">
        <v>112</v>
      </c>
      <c r="M12" s="18">
        <v>7</v>
      </c>
      <c r="N12" s="35">
        <f>IF(L12=D12,0.5,IF(L12&gt;D12,1,IF(L12&lt;D12,0)))</f>
        <v>0</v>
      </c>
      <c r="O12" s="40"/>
    </row>
    <row r="13" spans="1:15" ht="13.5" customHeight="1">
      <c r="A13" s="123" t="s">
        <v>136</v>
      </c>
      <c r="B13" s="81">
        <v>85</v>
      </c>
      <c r="C13" s="25">
        <f>D13-B13</f>
        <v>44</v>
      </c>
      <c r="D13" s="81">
        <v>129</v>
      </c>
      <c r="E13" s="81">
        <v>2</v>
      </c>
      <c r="F13" s="37">
        <f>IF(D13=L13,0.5,IF(D13&gt;L13,1,IF(D13&lt;L13,0)))</f>
        <v>0</v>
      </c>
      <c r="G13" s="40"/>
      <c r="H13" s="21"/>
      <c r="I13" s="123" t="s">
        <v>145</v>
      </c>
      <c r="J13" s="81">
        <v>95</v>
      </c>
      <c r="K13" s="25">
        <f>L13-J13</f>
        <v>35</v>
      </c>
      <c r="L13" s="81">
        <v>130</v>
      </c>
      <c r="M13" s="81">
        <v>1</v>
      </c>
      <c r="N13" s="37">
        <f>IF(L13=D13,0.5,IF(L13&gt;D13,1,IF(L13&lt;D13,0)))</f>
        <v>1</v>
      </c>
      <c r="O13" s="40"/>
    </row>
    <row r="14" spans="1:15" ht="13.5" customHeight="1" thickBot="1">
      <c r="A14" s="5"/>
      <c r="B14" s="43">
        <v>75</v>
      </c>
      <c r="C14" s="20">
        <f>D14-B14</f>
        <v>22</v>
      </c>
      <c r="D14" s="124">
        <v>97</v>
      </c>
      <c r="E14" s="44">
        <v>4</v>
      </c>
      <c r="F14" s="45">
        <f>IF(D14=L14,0.5,IF(D14&gt;L14,1,IF(D14&lt;L14,0)))</f>
        <v>0</v>
      </c>
      <c r="G14" s="46"/>
      <c r="H14" s="21"/>
      <c r="I14" s="29"/>
      <c r="J14" s="44">
        <v>88</v>
      </c>
      <c r="K14" s="20">
        <f>L14-J14</f>
        <v>45</v>
      </c>
      <c r="L14" s="44">
        <v>133</v>
      </c>
      <c r="M14" s="44">
        <v>3</v>
      </c>
      <c r="N14" s="45">
        <f>IF(L14=D14,0.5,IF(L14&gt;D14,1,IF(L14&lt;D14,0)))</f>
        <v>1</v>
      </c>
      <c r="O14" s="46"/>
    </row>
    <row r="15" spans="1:15" ht="13.5" customHeight="1">
      <c r="A15" s="25"/>
      <c r="B15" s="42">
        <f>SUM(B11:B14)</f>
        <v>319</v>
      </c>
      <c r="C15" s="42">
        <f>SUM(C11:C14)</f>
        <v>126</v>
      </c>
      <c r="D15" s="42">
        <f>SUM(D11:D14)</f>
        <v>445</v>
      </c>
      <c r="E15" s="42">
        <f>SUM(E11:E14)</f>
        <v>12</v>
      </c>
      <c r="F15" s="37">
        <f>SUM(F11:F14)</f>
        <v>1</v>
      </c>
      <c r="G15" s="50">
        <f>IF(F15=N15,(IF(D15=L15,0.5,IF(D15&gt;L15,1,IF(D15&lt;L15,0)))),IF(F15&gt;N15,1,IF(F15&lt;N15,0)))</f>
        <v>0</v>
      </c>
      <c r="H15" s="36">
        <f>(D15-L15)</f>
        <v>-44</v>
      </c>
      <c r="I15" s="36"/>
      <c r="J15" s="42">
        <f>SUM(J11:J14)</f>
        <v>357</v>
      </c>
      <c r="K15" s="42">
        <f>SUM(K11:K14)</f>
        <v>132</v>
      </c>
      <c r="L15" s="42">
        <f>SUM(L11:L14)</f>
        <v>489</v>
      </c>
      <c r="M15" s="42">
        <f>SUM(M11:M14)</f>
        <v>15</v>
      </c>
      <c r="N15" s="37">
        <f>SUM(N11:N14)</f>
        <v>3</v>
      </c>
      <c r="O15" s="50">
        <f>IF(N15=F15,(IF(L15=D15,0.5,IF(L15&gt;D15,1,IF(L15&lt;D15,0)))),IF(N15&gt;F15,1,IF(N15&lt;F15,0)))</f>
        <v>1</v>
      </c>
    </row>
    <row r="16" spans="1:15" ht="12.75">
      <c r="A16" s="21"/>
      <c r="B16" s="21"/>
      <c r="C16" s="21"/>
      <c r="D16" s="21"/>
      <c r="E16" s="21"/>
      <c r="F16" s="21" t="s">
        <v>0</v>
      </c>
      <c r="G16" s="21"/>
      <c r="H16" s="21"/>
      <c r="I16" s="21"/>
      <c r="J16" s="25"/>
      <c r="K16" s="25"/>
      <c r="L16" s="25"/>
      <c r="M16" s="25"/>
      <c r="N16" s="25"/>
      <c r="O16" s="2"/>
    </row>
    <row r="17" spans="1:15" ht="12.75">
      <c r="A17" s="21"/>
      <c r="B17" s="26">
        <f aca="true" t="shared" si="0" ref="B17:G17">SUM(B9,B15)</f>
        <v>667</v>
      </c>
      <c r="C17" s="27">
        <f t="shared" si="0"/>
        <v>306</v>
      </c>
      <c r="D17" s="27">
        <f t="shared" si="0"/>
        <v>973</v>
      </c>
      <c r="E17" s="27">
        <f t="shared" si="0"/>
        <v>14</v>
      </c>
      <c r="F17" s="38">
        <f t="shared" si="0"/>
        <v>3.5</v>
      </c>
      <c r="G17" s="38">
        <f t="shared" si="0"/>
        <v>1</v>
      </c>
      <c r="H17" s="28">
        <f>(D17-L17)</f>
        <v>11</v>
      </c>
      <c r="I17" s="21"/>
      <c r="J17" s="26">
        <f aca="true" t="shared" si="1" ref="J17:O17">SUM(J9,J15)</f>
        <v>683</v>
      </c>
      <c r="K17" s="27">
        <f t="shared" si="1"/>
        <v>279</v>
      </c>
      <c r="L17" s="27">
        <f t="shared" si="1"/>
        <v>962</v>
      </c>
      <c r="M17" s="27">
        <f t="shared" si="1"/>
        <v>28</v>
      </c>
      <c r="N17" s="38">
        <f t="shared" si="1"/>
        <v>4.5</v>
      </c>
      <c r="O17" s="41">
        <f t="shared" si="1"/>
        <v>1</v>
      </c>
    </row>
    <row r="18" spans="1:14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5" ht="13.5" customHeight="1">
      <c r="A19" s="24"/>
      <c r="B19" s="18">
        <v>85</v>
      </c>
      <c r="C19" s="25">
        <f>D19-B19</f>
        <v>31</v>
      </c>
      <c r="D19" s="18">
        <v>116</v>
      </c>
      <c r="E19" s="18">
        <v>2</v>
      </c>
      <c r="F19" s="35">
        <f>IF(D19=L19,0.5,IF(D19&gt;L19,1,IF(D19&lt;L19,0)))</f>
        <v>0</v>
      </c>
      <c r="G19" s="39"/>
      <c r="H19" s="21"/>
      <c r="I19" s="24"/>
      <c r="J19" s="18">
        <v>91</v>
      </c>
      <c r="K19" s="25">
        <f>L19-J19</f>
        <v>41</v>
      </c>
      <c r="L19" s="18">
        <v>132</v>
      </c>
      <c r="M19" s="18">
        <v>3</v>
      </c>
      <c r="N19" s="35">
        <f>IF(L19=D19,0.5,IF(L19&gt;D19,1,IF(L19&lt;D19,0)))</f>
        <v>1</v>
      </c>
      <c r="O19" s="40"/>
    </row>
    <row r="20" spans="1:15" ht="13.5" customHeight="1">
      <c r="A20" s="122" t="s">
        <v>133</v>
      </c>
      <c r="B20" s="18">
        <v>74</v>
      </c>
      <c r="C20" s="25">
        <f>D20-B20</f>
        <v>26</v>
      </c>
      <c r="D20" s="18">
        <v>100</v>
      </c>
      <c r="E20" s="18">
        <v>7</v>
      </c>
      <c r="F20" s="35">
        <f>IF(D20=L20,0.5,IF(D20&gt;L20,1,IF(D20&lt;L20,0)))</f>
        <v>0</v>
      </c>
      <c r="G20" s="40"/>
      <c r="H20" s="21"/>
      <c r="I20" s="122" t="s">
        <v>138</v>
      </c>
      <c r="J20" s="18">
        <v>87</v>
      </c>
      <c r="K20" s="25">
        <f>L20-J20</f>
        <v>44</v>
      </c>
      <c r="L20" s="18">
        <v>131</v>
      </c>
      <c r="M20" s="18">
        <v>2</v>
      </c>
      <c r="N20" s="35">
        <f>IF(L20=D20,0.5,IF(L20&gt;D20,1,IF(L20&lt;D20,0)))</f>
        <v>1</v>
      </c>
      <c r="O20" s="40"/>
    </row>
    <row r="21" spans="1:15" ht="13.5" customHeight="1">
      <c r="A21" s="123" t="s">
        <v>105</v>
      </c>
      <c r="B21" s="36">
        <v>91</v>
      </c>
      <c r="C21" s="25">
        <f>D21-B21</f>
        <v>44</v>
      </c>
      <c r="D21" s="36">
        <v>135</v>
      </c>
      <c r="E21" s="36">
        <v>4</v>
      </c>
      <c r="F21" s="37">
        <f>IF(D21=L21,0.5,IF(D21&gt;L21,1,IF(D21&lt;L21,0)))</f>
        <v>1</v>
      </c>
      <c r="G21" s="40"/>
      <c r="H21" s="21"/>
      <c r="I21" s="123" t="s">
        <v>139</v>
      </c>
      <c r="J21" s="36">
        <v>86</v>
      </c>
      <c r="K21" s="25">
        <f>L21-J21</f>
        <v>36</v>
      </c>
      <c r="L21" s="36">
        <v>122</v>
      </c>
      <c r="M21" s="36">
        <v>4</v>
      </c>
      <c r="N21" s="37">
        <f>IF(L21=D21,0.5,IF(L21&gt;D21,1,IF(L21&lt;D21,0)))</f>
        <v>0</v>
      </c>
      <c r="O21" s="40"/>
    </row>
    <row r="22" spans="1:15" ht="13.5" customHeight="1" thickBot="1">
      <c r="A22" s="5"/>
      <c r="B22" s="43">
        <v>92</v>
      </c>
      <c r="C22" s="20">
        <f>D22-B22</f>
        <v>22</v>
      </c>
      <c r="D22" s="44">
        <v>114</v>
      </c>
      <c r="E22" s="44">
        <v>6</v>
      </c>
      <c r="F22" s="45">
        <f>IF(D22=L22,0.5,IF(D22&gt;L22,1,IF(D22&lt;L22,0)))</f>
        <v>0</v>
      </c>
      <c r="G22" s="46"/>
      <c r="H22" s="21"/>
      <c r="I22" s="29"/>
      <c r="J22" s="44">
        <v>90</v>
      </c>
      <c r="K22" s="20">
        <f>L22-J22</f>
        <v>43</v>
      </c>
      <c r="L22" s="44">
        <v>133</v>
      </c>
      <c r="M22" s="44">
        <v>4</v>
      </c>
      <c r="N22" s="45">
        <f>IF(L22=D22,0.5,IF(L22&gt;D22,1,IF(L22&lt;D22,0)))</f>
        <v>1</v>
      </c>
      <c r="O22" s="46"/>
    </row>
    <row r="23" spans="1:15" ht="13.5" customHeight="1">
      <c r="A23" s="25"/>
      <c r="B23" s="42">
        <f>SUM(B19:B22)</f>
        <v>342</v>
      </c>
      <c r="C23" s="42">
        <f>SUM(C19:C22)</f>
        <v>123</v>
      </c>
      <c r="D23" s="42">
        <f>SUM(D19:D22)</f>
        <v>465</v>
      </c>
      <c r="E23" s="42">
        <f>SUM(E19:E22)</f>
        <v>19</v>
      </c>
      <c r="F23" s="37">
        <f>SUM(F19:F22)</f>
        <v>1</v>
      </c>
      <c r="G23" s="50">
        <f>IF(F23=N23,(IF(D23=L23,0.5,IF(D23&gt;L23,1,IF(D23&lt;L23,0)))),IF(F23&gt;N23,1,IF(F23&lt;N23,0)))</f>
        <v>0</v>
      </c>
      <c r="H23" s="36">
        <f>(D23-L23)</f>
        <v>-53</v>
      </c>
      <c r="I23" s="36"/>
      <c r="J23" s="42">
        <f>SUM(J19:J22)</f>
        <v>354</v>
      </c>
      <c r="K23" s="42">
        <f>SUM(K19:K22)</f>
        <v>164</v>
      </c>
      <c r="L23" s="42">
        <f>SUM(L19:L22)</f>
        <v>518</v>
      </c>
      <c r="M23" s="42">
        <f>SUM(M19:M22)</f>
        <v>13</v>
      </c>
      <c r="N23" s="37">
        <f>SUM(N19:N22)</f>
        <v>3</v>
      </c>
      <c r="O23" s="50">
        <f>IF(N23=F23,(IF(L23=D23,0.5,IF(L23&gt;D23,1,IF(L23&lt;D23,0)))),IF(N23&gt;F23,1,IF(N23&lt;F23,0)))</f>
        <v>1</v>
      </c>
    </row>
    <row r="24" spans="1:14" ht="12.75">
      <c r="A24" s="21"/>
      <c r="B24" s="21"/>
      <c r="C24" s="21"/>
      <c r="D24" s="21"/>
      <c r="E24" s="21"/>
      <c r="F24" s="21" t="s">
        <v>0</v>
      </c>
      <c r="G24" s="21"/>
      <c r="H24" s="21"/>
      <c r="I24" s="21"/>
      <c r="J24" s="21"/>
      <c r="K24" s="21"/>
      <c r="L24" s="21"/>
      <c r="M24" s="21"/>
      <c r="N24" s="21"/>
    </row>
    <row r="25" spans="1:15" ht="13.5" customHeight="1" thickBot="1">
      <c r="A25" s="24"/>
      <c r="B25" s="18">
        <v>88</v>
      </c>
      <c r="C25" s="20">
        <f>D25-B25</f>
        <v>44</v>
      </c>
      <c r="D25" s="18">
        <v>132</v>
      </c>
      <c r="E25" s="18">
        <v>3</v>
      </c>
      <c r="F25" s="35">
        <f>IF(D25=L25,0.5,IF(D25&gt;L25,1,IF(D25&lt;L25,0)))</f>
        <v>1</v>
      </c>
      <c r="G25" s="39"/>
      <c r="H25" s="21"/>
      <c r="I25" s="24"/>
      <c r="J25" s="18">
        <v>84</v>
      </c>
      <c r="K25" s="25">
        <f>L25-J25</f>
        <v>35</v>
      </c>
      <c r="L25" s="18">
        <v>119</v>
      </c>
      <c r="M25" s="18">
        <v>1</v>
      </c>
      <c r="N25" s="35">
        <f>IF(L25=D25,0.5,IF(L25&gt;D25,1,IF(L25&lt;D25,0)))</f>
        <v>0</v>
      </c>
      <c r="O25" s="40"/>
    </row>
    <row r="26" spans="1:15" ht="13.5" customHeight="1">
      <c r="A26" s="122" t="s">
        <v>104</v>
      </c>
      <c r="B26" s="18">
        <v>94</v>
      </c>
      <c r="C26" s="25">
        <f>D26-B26</f>
        <v>35</v>
      </c>
      <c r="D26" s="18">
        <v>129</v>
      </c>
      <c r="E26" s="18">
        <v>3</v>
      </c>
      <c r="F26" s="35">
        <f>IF(D26=L26,0.5,IF(D26&gt;L26,1,IF(D26&lt;L26,0)))</f>
        <v>1</v>
      </c>
      <c r="G26" s="40"/>
      <c r="H26" s="21"/>
      <c r="I26" s="122" t="s">
        <v>140</v>
      </c>
      <c r="J26" s="18">
        <v>81</v>
      </c>
      <c r="K26" s="25">
        <f>L26-J26</f>
        <v>45</v>
      </c>
      <c r="L26" s="18">
        <v>126</v>
      </c>
      <c r="M26" s="18">
        <v>1</v>
      </c>
      <c r="N26" s="35">
        <f>IF(L26=D26,0.5,IF(L26&gt;D26,1,IF(L26&lt;D26,0)))</f>
        <v>0</v>
      </c>
      <c r="O26" s="40"/>
    </row>
    <row r="27" spans="1:15" ht="13.5" customHeight="1">
      <c r="A27" s="123" t="s">
        <v>129</v>
      </c>
      <c r="B27" s="81">
        <v>86</v>
      </c>
      <c r="C27" s="25">
        <f>D27-B27</f>
        <v>26</v>
      </c>
      <c r="D27" s="81">
        <v>112</v>
      </c>
      <c r="E27" s="81">
        <v>5</v>
      </c>
      <c r="F27" s="37">
        <f>IF(D27=L27,0.5,IF(D27&gt;L27,1,IF(D27&lt;L27,0)))</f>
        <v>0</v>
      </c>
      <c r="G27" s="40"/>
      <c r="H27" s="21"/>
      <c r="I27" s="123" t="s">
        <v>141</v>
      </c>
      <c r="J27" s="81">
        <v>91</v>
      </c>
      <c r="K27" s="25">
        <f>L27-J27</f>
        <v>35</v>
      </c>
      <c r="L27" s="81">
        <v>126</v>
      </c>
      <c r="M27" s="81">
        <v>3</v>
      </c>
      <c r="N27" s="37">
        <f>IF(L27=D27,0.5,IF(L27&gt;D27,1,IF(L27&lt;D27,0)))</f>
        <v>1</v>
      </c>
      <c r="O27" s="40"/>
    </row>
    <row r="28" spans="1:15" ht="13.5" customHeight="1" thickBot="1">
      <c r="A28" s="5"/>
      <c r="B28" s="43">
        <v>92</v>
      </c>
      <c r="C28" s="20">
        <f>D28-B28</f>
        <v>34</v>
      </c>
      <c r="D28" s="44">
        <v>126</v>
      </c>
      <c r="E28" s="44">
        <v>4</v>
      </c>
      <c r="F28" s="45">
        <f>IF(D28=L28,0.5,IF(D28&gt;L28,1,IF(D28&lt;L28,0)))</f>
        <v>0</v>
      </c>
      <c r="G28" s="46"/>
      <c r="H28" s="21"/>
      <c r="I28" s="29"/>
      <c r="J28" s="44">
        <v>85</v>
      </c>
      <c r="K28" s="20">
        <f>L28-J28</f>
        <v>45</v>
      </c>
      <c r="L28" s="44">
        <v>130</v>
      </c>
      <c r="M28" s="44">
        <v>2</v>
      </c>
      <c r="N28" s="45">
        <f>IF(L28=D28,0.5,IF(L28&gt;D28,1,IF(L28&lt;D28,0)))</f>
        <v>1</v>
      </c>
      <c r="O28" s="46"/>
    </row>
    <row r="29" spans="1:15" ht="13.5" customHeight="1">
      <c r="A29" s="25"/>
      <c r="B29" s="42">
        <f>SUM(B25:B28)</f>
        <v>360</v>
      </c>
      <c r="C29" s="42">
        <f>SUM(C25:C28)</f>
        <v>139</v>
      </c>
      <c r="D29" s="42">
        <f>SUM(D25:D28)</f>
        <v>499</v>
      </c>
      <c r="E29" s="42">
        <f>SUM(E25:E28)</f>
        <v>15</v>
      </c>
      <c r="F29" s="37">
        <f>SUM(F25:F28)</f>
        <v>2</v>
      </c>
      <c r="G29" s="50">
        <f>IF(F29=N29,(IF(D29=L29,0.5,IF(D29&gt;L29,1,IF(D29&lt;L29,0)))),IF(F29&gt;N29,1,IF(F29&lt;N29,0)))</f>
        <v>0</v>
      </c>
      <c r="H29" s="36">
        <f>(D29-L29)</f>
        <v>-2</v>
      </c>
      <c r="I29" s="36"/>
      <c r="J29" s="42">
        <f>SUM(J25:J28)</f>
        <v>341</v>
      </c>
      <c r="K29" s="42">
        <f>SUM(K25:K28)</f>
        <v>160</v>
      </c>
      <c r="L29" s="42">
        <f>SUM(L25:L28)</f>
        <v>501</v>
      </c>
      <c r="M29" s="42">
        <f>SUM(M25:M28)</f>
        <v>7</v>
      </c>
      <c r="N29" s="37">
        <f>SUM(N25:N28)</f>
        <v>2</v>
      </c>
      <c r="O29" s="50">
        <f>IF(N29=F29,(IF(L29=D29,0.5,IF(L29&gt;D29,1,IF(L29&lt;D29,0)))),IF(N29&gt;F29,1,IF(N29&lt;F29,0)))</f>
        <v>1</v>
      </c>
    </row>
    <row r="30" spans="1:14" ht="12.75">
      <c r="A30" s="21"/>
      <c r="B30" s="21"/>
      <c r="C30" s="21"/>
      <c r="D30" s="21"/>
      <c r="E30" s="21"/>
      <c r="F30" s="21" t="s">
        <v>0</v>
      </c>
      <c r="G30" s="21"/>
      <c r="H30" s="21"/>
      <c r="I30" s="21"/>
      <c r="J30" s="21"/>
      <c r="K30" s="21"/>
      <c r="L30" s="21"/>
      <c r="M30" s="21"/>
      <c r="N30" s="21"/>
    </row>
    <row r="31" spans="1:15" ht="12.75">
      <c r="A31" s="21"/>
      <c r="B31" s="26">
        <f aca="true" t="shared" si="2" ref="B31:G31">SUM(B17,B23,B29)</f>
        <v>1369</v>
      </c>
      <c r="C31" s="27">
        <f t="shared" si="2"/>
        <v>568</v>
      </c>
      <c r="D31" s="27">
        <f t="shared" si="2"/>
        <v>1937</v>
      </c>
      <c r="E31" s="27">
        <f t="shared" si="2"/>
        <v>48</v>
      </c>
      <c r="F31" s="38">
        <f t="shared" si="2"/>
        <v>6.5</v>
      </c>
      <c r="G31" s="38">
        <f t="shared" si="2"/>
        <v>1</v>
      </c>
      <c r="H31" s="28">
        <f>(D31-L31)</f>
        <v>-44</v>
      </c>
      <c r="I31" s="21"/>
      <c r="J31" s="26">
        <f aca="true" t="shared" si="3" ref="J31:O31">SUM(J17,J23,J29)</f>
        <v>1378</v>
      </c>
      <c r="K31" s="27">
        <f t="shared" si="3"/>
        <v>603</v>
      </c>
      <c r="L31" s="27">
        <f t="shared" si="3"/>
        <v>1981</v>
      </c>
      <c r="M31" s="27">
        <f t="shared" si="3"/>
        <v>48</v>
      </c>
      <c r="N31" s="38">
        <f t="shared" si="3"/>
        <v>9.5</v>
      </c>
      <c r="O31" s="41">
        <f t="shared" si="3"/>
        <v>3</v>
      </c>
    </row>
    <row r="32" spans="1:14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5" ht="13.5" customHeight="1">
      <c r="A33" s="24"/>
      <c r="B33" s="18">
        <v>87</v>
      </c>
      <c r="C33" s="25">
        <f>D33-B33</f>
        <v>35</v>
      </c>
      <c r="D33" s="18">
        <v>122</v>
      </c>
      <c r="E33" s="18">
        <v>4</v>
      </c>
      <c r="F33" s="35">
        <f>IF(D33=L33,0.5,IF(D33&gt;L33,1,IF(D33&lt;L33,0)))</f>
        <v>0.5</v>
      </c>
      <c r="G33" s="39"/>
      <c r="H33" s="21"/>
      <c r="I33" s="24"/>
      <c r="J33" s="18">
        <v>87</v>
      </c>
      <c r="K33" s="25">
        <f>L33-J33</f>
        <v>35</v>
      </c>
      <c r="L33" s="18">
        <v>122</v>
      </c>
      <c r="M33" s="18">
        <v>1</v>
      </c>
      <c r="N33" s="35">
        <f>IF(L33=D33,0.5,IF(L33&gt;D33,1,IF(L33&lt;D33,0)))</f>
        <v>0.5</v>
      </c>
      <c r="O33" s="40"/>
    </row>
    <row r="34" spans="1:15" ht="13.5" customHeight="1">
      <c r="A34" s="122" t="s">
        <v>108</v>
      </c>
      <c r="B34" s="18">
        <v>84</v>
      </c>
      <c r="C34" s="25">
        <f>D34-B34</f>
        <v>44</v>
      </c>
      <c r="D34" s="18">
        <v>128</v>
      </c>
      <c r="E34" s="18">
        <v>1</v>
      </c>
      <c r="F34" s="35">
        <f>IF(D34=L34,0.5,IF(D34&gt;L34,1,IF(D34&lt;L34,0)))</f>
        <v>1</v>
      </c>
      <c r="G34" s="40"/>
      <c r="H34" s="21"/>
      <c r="I34" s="122" t="s">
        <v>146</v>
      </c>
      <c r="J34" s="18">
        <v>86</v>
      </c>
      <c r="K34" s="25">
        <f>L34-J34</f>
        <v>36</v>
      </c>
      <c r="L34" s="18">
        <v>122</v>
      </c>
      <c r="M34" s="18">
        <v>2</v>
      </c>
      <c r="N34" s="35">
        <f>IF(L34=D34,0.5,IF(L34&gt;D34,1,IF(L34&lt;D34,0)))</f>
        <v>0</v>
      </c>
      <c r="O34" s="40"/>
    </row>
    <row r="35" spans="1:15" ht="13.5" customHeight="1">
      <c r="A35" s="123" t="s">
        <v>109</v>
      </c>
      <c r="B35" s="36">
        <v>99</v>
      </c>
      <c r="C35" s="25">
        <f>D35-B35</f>
        <v>24</v>
      </c>
      <c r="D35" s="36">
        <v>123</v>
      </c>
      <c r="E35" s="125">
        <v>5</v>
      </c>
      <c r="F35" s="37">
        <f>IF(D35=L35,0.5,IF(D35&gt;L35,1,IF(D35&lt;L35,0)))</f>
        <v>0</v>
      </c>
      <c r="G35" s="40"/>
      <c r="H35" s="21"/>
      <c r="I35" s="123" t="s">
        <v>147</v>
      </c>
      <c r="J35" s="36">
        <v>98</v>
      </c>
      <c r="K35" s="25">
        <f>L35-J35</f>
        <v>50</v>
      </c>
      <c r="L35" s="36">
        <v>148</v>
      </c>
      <c r="M35" s="36">
        <v>0</v>
      </c>
      <c r="N35" s="37">
        <f>IF(L35=D35,0.5,IF(L35&gt;D35,1,IF(L35&lt;D35,0)))</f>
        <v>1</v>
      </c>
      <c r="O35" s="40"/>
    </row>
    <row r="36" spans="1:15" ht="13.5" customHeight="1" thickBot="1">
      <c r="A36" s="5"/>
      <c r="B36" s="43">
        <v>88</v>
      </c>
      <c r="C36" s="20">
        <f>D36-B36</f>
        <v>18</v>
      </c>
      <c r="D36" s="44">
        <v>106</v>
      </c>
      <c r="E36" s="44">
        <v>6</v>
      </c>
      <c r="F36" s="45">
        <f>IF(D36=L36,0.5,IF(D36&gt;L36,1,IF(D36&lt;L36,0)))</f>
        <v>0</v>
      </c>
      <c r="G36" s="46"/>
      <c r="H36" s="21"/>
      <c r="I36" s="29"/>
      <c r="J36" s="44">
        <v>86</v>
      </c>
      <c r="K36" s="20">
        <f>L36-J36</f>
        <v>45</v>
      </c>
      <c r="L36" s="44">
        <v>131</v>
      </c>
      <c r="M36" s="44">
        <v>1</v>
      </c>
      <c r="N36" s="45">
        <f>IF(L36=D36,0.5,IF(L36&gt;D36,1,IF(L36&lt;D36,0)))</f>
        <v>1</v>
      </c>
      <c r="O36" s="46"/>
    </row>
    <row r="37" spans="1:15" ht="13.5" customHeight="1">
      <c r="A37" s="25"/>
      <c r="B37" s="42">
        <f>SUM(B33:B36)</f>
        <v>358</v>
      </c>
      <c r="C37" s="42">
        <f>SUM(C33:C36)</f>
        <v>121</v>
      </c>
      <c r="D37" s="42">
        <f>SUM(D33:D36)</f>
        <v>479</v>
      </c>
      <c r="E37" s="42">
        <f>SUM(E33:E36)</f>
        <v>16</v>
      </c>
      <c r="F37" s="37">
        <f>SUM(F33:F36)</f>
        <v>1.5</v>
      </c>
      <c r="G37" s="50">
        <f>IF(F37=N37,(IF(D37=L37,0.5,IF(D37&gt;L37,1,IF(D37&lt;L37,0)))),IF(F37&gt;N37,1,IF(F37&lt;N37,0)))</f>
        <v>0</v>
      </c>
      <c r="H37" s="36">
        <f>(D37-L37)</f>
        <v>-44</v>
      </c>
      <c r="I37" s="36"/>
      <c r="J37" s="42">
        <f>SUM(J33:J36)</f>
        <v>357</v>
      </c>
      <c r="K37" s="42">
        <f>SUM(K33:K36)</f>
        <v>166</v>
      </c>
      <c r="L37" s="42">
        <f>SUM(L33:L36)</f>
        <v>523</v>
      </c>
      <c r="M37" s="42">
        <f>SUM(M33:M36)</f>
        <v>4</v>
      </c>
      <c r="N37" s="37">
        <f>SUM(N33:N36)</f>
        <v>2.5</v>
      </c>
      <c r="O37" s="50">
        <f>IF(N37=F37,(IF(L37=D37,0.5,IF(L37&gt;D37,1,IF(L37&lt;D37,0)))),IF(N37&gt;F37,1,IF(N37&lt;F37,0)))</f>
        <v>1</v>
      </c>
    </row>
    <row r="38" spans="1:14" ht="12.75">
      <c r="A38" s="21"/>
      <c r="B38" s="21"/>
      <c r="C38" s="21"/>
      <c r="D38" s="21"/>
      <c r="E38" s="21"/>
      <c r="F38" s="21" t="s">
        <v>0</v>
      </c>
      <c r="G38" s="21"/>
      <c r="H38" s="21"/>
      <c r="I38" s="21"/>
      <c r="J38" s="21"/>
      <c r="K38" s="21"/>
      <c r="L38" s="21"/>
      <c r="M38" s="21"/>
      <c r="N38" s="21"/>
    </row>
    <row r="39" spans="1:15" ht="13.5" customHeight="1">
      <c r="A39" s="24"/>
      <c r="B39" s="18">
        <v>90</v>
      </c>
      <c r="C39" s="25">
        <f>D39-B39</f>
        <v>54</v>
      </c>
      <c r="D39" s="18">
        <v>144</v>
      </c>
      <c r="E39" s="18">
        <v>0</v>
      </c>
      <c r="F39" s="35">
        <f>IF(D39=L39,0.5,IF(D39&gt;L39,1,IF(D39&lt;L39,0)))</f>
        <v>0</v>
      </c>
      <c r="G39" s="39"/>
      <c r="H39" s="21"/>
      <c r="I39" s="24"/>
      <c r="J39" s="18">
        <v>102</v>
      </c>
      <c r="K39" s="25">
        <f>L39-J39</f>
        <v>54</v>
      </c>
      <c r="L39" s="18">
        <v>156</v>
      </c>
      <c r="M39" s="18">
        <v>2</v>
      </c>
      <c r="N39" s="35">
        <f>IF(L39=D39,0.5,IF(L39&gt;D39,1,IF(L39&lt;D39,0)))</f>
        <v>1</v>
      </c>
      <c r="O39" s="40"/>
    </row>
    <row r="40" spans="1:15" ht="13.5" customHeight="1">
      <c r="A40" s="122" t="s">
        <v>102</v>
      </c>
      <c r="B40" s="18">
        <v>93</v>
      </c>
      <c r="C40" s="25">
        <f>D40-B40</f>
        <v>39</v>
      </c>
      <c r="D40" s="18">
        <v>132</v>
      </c>
      <c r="E40" s="18">
        <v>1</v>
      </c>
      <c r="F40" s="35">
        <f>IF(D40=L40,0.5,IF(D40&gt;L40,1,IF(D40&lt;L40,0)))</f>
        <v>1</v>
      </c>
      <c r="G40" s="40"/>
      <c r="H40" s="21"/>
      <c r="I40" s="122" t="s">
        <v>144</v>
      </c>
      <c r="J40" s="18">
        <v>69</v>
      </c>
      <c r="K40" s="25">
        <f>L40-J40</f>
        <v>35</v>
      </c>
      <c r="L40" s="18">
        <v>104</v>
      </c>
      <c r="M40" s="18">
        <v>2</v>
      </c>
      <c r="N40" s="35">
        <f>IF(L40=D40,0.5,IF(L40&gt;D40,1,IF(L40&lt;D40,0)))</f>
        <v>0</v>
      </c>
      <c r="O40" s="40"/>
    </row>
    <row r="41" spans="1:15" ht="13.5" customHeight="1">
      <c r="A41" s="123" t="s">
        <v>103</v>
      </c>
      <c r="B41" s="81">
        <v>86</v>
      </c>
      <c r="C41" s="25">
        <f>D41-B41</f>
        <v>43</v>
      </c>
      <c r="D41" s="81">
        <v>129</v>
      </c>
      <c r="E41" s="81">
        <v>3</v>
      </c>
      <c r="F41" s="37">
        <f>IF(D41=L41,0.5,IF(D41&gt;L41,1,IF(D41&lt;L41,0)))</f>
        <v>0</v>
      </c>
      <c r="G41" s="40"/>
      <c r="H41" s="21"/>
      <c r="I41" s="123" t="s">
        <v>151</v>
      </c>
      <c r="J41" s="81">
        <v>78</v>
      </c>
      <c r="K41" s="25">
        <f>L41-J41</f>
        <v>53</v>
      </c>
      <c r="L41" s="81">
        <v>131</v>
      </c>
      <c r="M41" s="81">
        <v>2</v>
      </c>
      <c r="N41" s="37">
        <f>IF(L41=D41,0.5,IF(L41&gt;D41,1,IF(L41&lt;D41,0)))</f>
        <v>1</v>
      </c>
      <c r="O41" s="40"/>
    </row>
    <row r="42" spans="1:15" ht="13.5" customHeight="1" thickBot="1">
      <c r="A42" s="5"/>
      <c r="B42" s="43">
        <v>94</v>
      </c>
      <c r="C42" s="20">
        <f>D42-B42</f>
        <v>50</v>
      </c>
      <c r="D42" s="44">
        <v>144</v>
      </c>
      <c r="E42" s="44">
        <v>0</v>
      </c>
      <c r="F42" s="45">
        <f>IF(D42=L42,0.5,IF(D42&gt;L42,1,IF(D42&lt;L42,0)))</f>
        <v>1</v>
      </c>
      <c r="G42" s="46"/>
      <c r="H42" s="21"/>
      <c r="I42" s="29"/>
      <c r="J42" s="44">
        <v>81</v>
      </c>
      <c r="K42" s="20">
        <f>L42-J42</f>
        <v>26</v>
      </c>
      <c r="L42" s="44">
        <v>107</v>
      </c>
      <c r="M42" s="44">
        <v>2</v>
      </c>
      <c r="N42" s="45">
        <f>IF(L42=D42,0.5,IF(L42&gt;D42,1,IF(L42&lt;D42,0)))</f>
        <v>0</v>
      </c>
      <c r="O42" s="46"/>
    </row>
    <row r="43" spans="1:15" ht="13.5" customHeight="1">
      <c r="A43" s="25"/>
      <c r="B43" s="42">
        <f>SUM(B39:B42)</f>
        <v>363</v>
      </c>
      <c r="C43" s="42">
        <f>SUM(C39:C42)</f>
        <v>186</v>
      </c>
      <c r="D43" s="42">
        <f>SUM(D39:D42)</f>
        <v>549</v>
      </c>
      <c r="E43" s="42">
        <f>SUM(E39:E42)</f>
        <v>4</v>
      </c>
      <c r="F43" s="37">
        <f>SUM(F39:F42)</f>
        <v>2</v>
      </c>
      <c r="G43" s="50">
        <f>IF(F43=N43,(IF(D43=L43,0.5,IF(D43&gt;L43,1,IF(D43&lt;L43,0)))),IF(F43&gt;N43,1,IF(F43&lt;N43,0)))</f>
        <v>1</v>
      </c>
      <c r="H43" s="36">
        <f>(D43-L43)</f>
        <v>51</v>
      </c>
      <c r="I43" s="36"/>
      <c r="J43" s="42">
        <f>SUM(J39:J42)</f>
        <v>330</v>
      </c>
      <c r="K43" s="42">
        <f>SUM(K39:K42)</f>
        <v>168</v>
      </c>
      <c r="L43" s="42">
        <f>SUM(L39:L42)</f>
        <v>498</v>
      </c>
      <c r="M43" s="42">
        <f>SUM(M39:M42)</f>
        <v>8</v>
      </c>
      <c r="N43" s="37">
        <f>SUM(N39:N42)</f>
        <v>2</v>
      </c>
      <c r="O43" s="50">
        <f>IF(N43=F43,(IF(L43=D43,0.5,IF(L43&gt;D43,1,IF(L43&lt;D43,0)))),IF(N43&gt;F43,1,IF(N43&lt;F43,0)))</f>
        <v>0</v>
      </c>
    </row>
    <row r="44" spans="1:15" ht="13.5" customHeight="1">
      <c r="A44" s="25"/>
      <c r="B44" s="42"/>
      <c r="C44" s="42"/>
      <c r="D44" s="42"/>
      <c r="E44" s="42"/>
      <c r="F44" s="37"/>
      <c r="G44" s="50"/>
      <c r="H44" s="36"/>
      <c r="I44" s="36"/>
      <c r="J44" s="42"/>
      <c r="K44" s="42"/>
      <c r="L44" s="42"/>
      <c r="M44" s="42"/>
      <c r="N44" s="37"/>
      <c r="O44" s="50"/>
    </row>
    <row r="45" spans="1:15" ht="13.5" customHeight="1">
      <c r="A45" s="25"/>
      <c r="B45" s="26">
        <f aca="true" t="shared" si="4" ref="B45:G45">SUM(B31,B37,B43)</f>
        <v>2090</v>
      </c>
      <c r="C45" s="27">
        <f t="shared" si="4"/>
        <v>875</v>
      </c>
      <c r="D45" s="27">
        <f t="shared" si="4"/>
        <v>2965</v>
      </c>
      <c r="E45" s="27">
        <f t="shared" si="4"/>
        <v>68</v>
      </c>
      <c r="F45" s="117">
        <f t="shared" si="4"/>
        <v>10</v>
      </c>
      <c r="G45" s="38">
        <f t="shared" si="4"/>
        <v>2</v>
      </c>
      <c r="H45" s="118">
        <f>(D45-L45)</f>
        <v>-37</v>
      </c>
      <c r="I45" s="36"/>
      <c r="J45" s="26">
        <f aca="true" t="shared" si="5" ref="J45:O45">SUM(J31,J37,J43)</f>
        <v>2065</v>
      </c>
      <c r="K45" s="27">
        <f t="shared" si="5"/>
        <v>937</v>
      </c>
      <c r="L45" s="27">
        <f t="shared" si="5"/>
        <v>3002</v>
      </c>
      <c r="M45" s="27">
        <f t="shared" si="5"/>
        <v>60</v>
      </c>
      <c r="N45" s="117">
        <f t="shared" si="5"/>
        <v>14</v>
      </c>
      <c r="O45" s="41">
        <f t="shared" si="5"/>
        <v>4</v>
      </c>
    </row>
    <row r="46" spans="1:14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5" ht="13.5" customHeight="1">
      <c r="A47" s="24"/>
      <c r="B47" s="18">
        <v>102</v>
      </c>
      <c r="C47" s="25">
        <f>D47-B47</f>
        <v>44</v>
      </c>
      <c r="D47" s="18">
        <v>146</v>
      </c>
      <c r="E47" s="18">
        <v>1</v>
      </c>
      <c r="F47" s="35">
        <f>IF(D47=L47,0.5,IF(D47&gt;L47,1,IF(D47&lt;L47,0)))</f>
        <v>1</v>
      </c>
      <c r="G47" s="39"/>
      <c r="H47" s="21"/>
      <c r="I47" s="24"/>
      <c r="J47" s="18">
        <v>79</v>
      </c>
      <c r="K47" s="25">
        <f>L47-J47</f>
        <v>45</v>
      </c>
      <c r="L47" s="18">
        <v>124</v>
      </c>
      <c r="M47" s="18">
        <v>1</v>
      </c>
      <c r="N47" s="35">
        <f>IF(L47=D47,0.5,IF(L47&gt;D47,1,IF(L47&lt;D47,0)))</f>
        <v>0</v>
      </c>
      <c r="O47" s="40"/>
    </row>
    <row r="48" spans="1:15" ht="13.5" customHeight="1">
      <c r="A48" s="122" t="s">
        <v>137</v>
      </c>
      <c r="B48" s="18">
        <v>88</v>
      </c>
      <c r="C48" s="25">
        <f>D48-B48</f>
        <v>34</v>
      </c>
      <c r="D48" s="18">
        <v>122</v>
      </c>
      <c r="E48" s="18">
        <v>2</v>
      </c>
      <c r="F48" s="35">
        <f>IF(D48=L48,0.5,IF(D48&gt;L48,1,IF(D48&lt;L48,0)))</f>
        <v>0</v>
      </c>
      <c r="G48" s="40"/>
      <c r="H48" s="21"/>
      <c r="I48" s="122" t="s">
        <v>148</v>
      </c>
      <c r="J48" s="18">
        <v>77</v>
      </c>
      <c r="K48" s="25">
        <f>L48-J48</f>
        <v>48</v>
      </c>
      <c r="L48" s="18">
        <v>125</v>
      </c>
      <c r="M48" s="18">
        <v>0</v>
      </c>
      <c r="N48" s="35">
        <f>IF(L48=D48,0.5,IF(L48&gt;D48,1,IF(L48&lt;D48,0)))</f>
        <v>1</v>
      </c>
      <c r="O48" s="40"/>
    </row>
    <row r="49" spans="1:15" ht="13.5" customHeight="1">
      <c r="A49" s="123" t="s">
        <v>132</v>
      </c>
      <c r="B49" s="81">
        <v>93</v>
      </c>
      <c r="C49" s="25">
        <f>D49-B49</f>
        <v>49</v>
      </c>
      <c r="D49" s="36">
        <v>142</v>
      </c>
      <c r="E49" s="36">
        <v>1</v>
      </c>
      <c r="F49" s="37">
        <f>IF(D49=L49,0.5,IF(D49&gt;L49,1,IF(D49&lt;L49,0)))</f>
        <v>1</v>
      </c>
      <c r="G49" s="40"/>
      <c r="H49" s="21"/>
      <c r="I49" s="123" t="s">
        <v>149</v>
      </c>
      <c r="J49" s="36">
        <v>89</v>
      </c>
      <c r="K49" s="25">
        <f>L49-J49</f>
        <v>27</v>
      </c>
      <c r="L49" s="36">
        <v>116</v>
      </c>
      <c r="M49" s="36">
        <v>5</v>
      </c>
      <c r="N49" s="37">
        <f>IF(L49=D49,0.5,IF(L49&gt;D49,1,IF(L49&lt;D49,0)))</f>
        <v>0</v>
      </c>
      <c r="O49" s="40"/>
    </row>
    <row r="50" spans="1:15" ht="13.5" customHeight="1" thickBot="1">
      <c r="A50" s="5"/>
      <c r="B50" s="43">
        <v>97</v>
      </c>
      <c r="C50" s="20">
        <f>D50-B50</f>
        <v>54</v>
      </c>
      <c r="D50" s="44">
        <v>151</v>
      </c>
      <c r="E50" s="44">
        <v>1</v>
      </c>
      <c r="F50" s="45">
        <f>IF(D50=L50,0.5,IF(D50&gt;L50,1,IF(D50&lt;L50,0)))</f>
        <v>1</v>
      </c>
      <c r="G50" s="46"/>
      <c r="H50" s="21"/>
      <c r="I50" s="29"/>
      <c r="J50" s="44">
        <v>82</v>
      </c>
      <c r="K50" s="20">
        <f>L50-J50</f>
        <v>36</v>
      </c>
      <c r="L50" s="44">
        <v>118</v>
      </c>
      <c r="M50" s="44">
        <v>6</v>
      </c>
      <c r="N50" s="45">
        <f>IF(L50=D50,0.5,IF(L50&gt;D50,1,IF(L50&lt;D50,0)))</f>
        <v>0</v>
      </c>
      <c r="O50" s="46"/>
    </row>
    <row r="51" spans="1:15" ht="13.5" customHeight="1">
      <c r="A51" s="25"/>
      <c r="B51" s="42">
        <f>SUM(B47:B50)</f>
        <v>380</v>
      </c>
      <c r="C51" s="42">
        <f>SUM(C47:C50)</f>
        <v>181</v>
      </c>
      <c r="D51" s="42">
        <f>SUM(D47:D50)</f>
        <v>561</v>
      </c>
      <c r="E51" s="42">
        <f>SUM(E47:E50)</f>
        <v>5</v>
      </c>
      <c r="F51" s="37">
        <f>SUM(F47:F50)</f>
        <v>3</v>
      </c>
      <c r="G51" s="50">
        <f>IF(F51=N51,(IF(D51=L51,0.5,IF(D51&gt;L51,1,IF(D51&lt;L51,0)))),IF(F51&gt;N51,1,IF(F51&lt;N51,0)))</f>
        <v>1</v>
      </c>
      <c r="H51" s="36">
        <f>(D51-L51)</f>
        <v>78</v>
      </c>
      <c r="I51" s="36"/>
      <c r="J51" s="42">
        <f>SUM(J47:J50)</f>
        <v>327</v>
      </c>
      <c r="K51" s="42">
        <f>SUM(K47:K50)</f>
        <v>156</v>
      </c>
      <c r="L51" s="42">
        <f>SUM(L47:L50)</f>
        <v>483</v>
      </c>
      <c r="M51" s="42">
        <f>SUM(M47:M50)</f>
        <v>12</v>
      </c>
      <c r="N51" s="37">
        <f>SUM(N47:N50)</f>
        <v>1</v>
      </c>
      <c r="O51" s="50">
        <f>IF(N51=F51,(IF(L51=D51,0.5,IF(L51&gt;D51,1,IF(L51&lt;D51,0)))),IF(N51&gt;F51,1,IF(N51&lt;F51,0)))</f>
        <v>0</v>
      </c>
    </row>
    <row r="52" spans="1:14" ht="12.75">
      <c r="A52" s="21"/>
      <c r="B52" s="21"/>
      <c r="C52" s="21"/>
      <c r="D52" s="21"/>
      <c r="E52" s="21"/>
      <c r="F52" s="21" t="s">
        <v>0</v>
      </c>
      <c r="G52" s="21"/>
      <c r="H52" s="21"/>
      <c r="I52" s="21"/>
      <c r="J52" s="21"/>
      <c r="K52" s="21"/>
      <c r="L52" s="21"/>
      <c r="M52" s="21"/>
      <c r="N52" s="21"/>
    </row>
    <row r="53" spans="1:15" ht="13.5" customHeight="1">
      <c r="A53" s="24"/>
      <c r="B53" s="18">
        <v>89</v>
      </c>
      <c r="C53" s="25">
        <f>D53-B53</f>
        <v>36</v>
      </c>
      <c r="D53" s="18">
        <v>125</v>
      </c>
      <c r="E53" s="18">
        <v>2</v>
      </c>
      <c r="F53" s="35">
        <f>IF(D53=L53,0.5,IF(D53&gt;L53,1,IF(D53&lt;L53,0)))</f>
        <v>0</v>
      </c>
      <c r="G53" s="39"/>
      <c r="H53" s="21"/>
      <c r="I53" s="24"/>
      <c r="J53" s="18">
        <v>92</v>
      </c>
      <c r="K53" s="25">
        <f>L53-J53</f>
        <v>53</v>
      </c>
      <c r="L53" s="18">
        <v>145</v>
      </c>
      <c r="M53" s="18">
        <v>0</v>
      </c>
      <c r="N53" s="35">
        <f>IF(L53=D53,0.5,IF(L53&gt;D53,1,IF(L53&lt;D53,0)))</f>
        <v>1</v>
      </c>
      <c r="O53" s="40"/>
    </row>
    <row r="54" spans="1:15" ht="13.5" customHeight="1">
      <c r="A54" s="122" t="s">
        <v>104</v>
      </c>
      <c r="B54" s="18">
        <v>93</v>
      </c>
      <c r="C54" s="25">
        <f>D54-B54</f>
        <v>43</v>
      </c>
      <c r="D54" s="18">
        <v>136</v>
      </c>
      <c r="E54" s="18">
        <v>2</v>
      </c>
      <c r="F54" s="35">
        <f>IF(D54=L54,0.5,IF(D54&gt;L54,1,IF(D54&lt;L54,0)))</f>
        <v>0</v>
      </c>
      <c r="G54" s="40"/>
      <c r="H54" s="21"/>
      <c r="I54" s="122" t="s">
        <v>150</v>
      </c>
      <c r="J54" s="18">
        <v>99</v>
      </c>
      <c r="K54" s="25">
        <f>L54-J54</f>
        <v>45</v>
      </c>
      <c r="L54" s="18">
        <v>144</v>
      </c>
      <c r="M54" s="18">
        <v>2</v>
      </c>
      <c r="N54" s="35">
        <f>IF(L54=D54,0.5,IF(L54&gt;D54,1,IF(L54&lt;D54,0)))</f>
        <v>1</v>
      </c>
      <c r="O54" s="40"/>
    </row>
    <row r="55" spans="1:15" ht="13.5" customHeight="1">
      <c r="A55" s="123" t="s">
        <v>105</v>
      </c>
      <c r="B55" s="81">
        <v>89</v>
      </c>
      <c r="C55" s="25">
        <f>D55-B55</f>
        <v>34</v>
      </c>
      <c r="D55" s="81">
        <v>123</v>
      </c>
      <c r="E55" s="81">
        <v>4</v>
      </c>
      <c r="F55" s="37">
        <f>IF(D55=L55,0.5,IF(D55&gt;L55,1,IF(D55&lt;L55,0)))</f>
        <v>0</v>
      </c>
      <c r="G55" s="40"/>
      <c r="H55" s="21"/>
      <c r="I55" s="123" t="s">
        <v>149</v>
      </c>
      <c r="J55" s="36">
        <v>96</v>
      </c>
      <c r="K55" s="25">
        <f>L55-J55</f>
        <v>45</v>
      </c>
      <c r="L55" s="36">
        <v>141</v>
      </c>
      <c r="M55" s="81">
        <v>0</v>
      </c>
      <c r="N55" s="37">
        <f>IF(L55=D55,0.5,IF(L55&gt;D55,1,IF(L55&lt;D55,0)))</f>
        <v>1</v>
      </c>
      <c r="O55" s="40"/>
    </row>
    <row r="56" spans="1:15" ht="13.5" customHeight="1" thickBot="1">
      <c r="A56" s="5"/>
      <c r="B56" s="43">
        <v>94</v>
      </c>
      <c r="C56" s="20">
        <f>D56-B56</f>
        <v>42</v>
      </c>
      <c r="D56" s="44">
        <v>136</v>
      </c>
      <c r="E56" s="44">
        <v>2</v>
      </c>
      <c r="F56" s="45">
        <f>IF(D56=L56,0.5,IF(D56&gt;L56,1,IF(D56&lt;L56,0)))</f>
        <v>0</v>
      </c>
      <c r="G56" s="46"/>
      <c r="H56" s="21"/>
      <c r="I56" s="29"/>
      <c r="J56" s="44">
        <v>95</v>
      </c>
      <c r="K56" s="20">
        <f>L56-J56</f>
        <v>44</v>
      </c>
      <c r="L56" s="44">
        <v>139</v>
      </c>
      <c r="M56" s="44">
        <v>2</v>
      </c>
      <c r="N56" s="45">
        <f>IF(L56=D56,0.5,IF(L56&gt;D56,1,IF(L56&lt;D56,0)))</f>
        <v>1</v>
      </c>
      <c r="O56" s="46"/>
    </row>
    <row r="57" spans="1:15" ht="13.5" customHeight="1">
      <c r="A57" s="25"/>
      <c r="B57" s="42">
        <f>SUM(B53:B56)</f>
        <v>365</v>
      </c>
      <c r="C57" s="42">
        <f>SUM(C53:C56)</f>
        <v>155</v>
      </c>
      <c r="D57" s="42">
        <f>SUM(D53:D56)</f>
        <v>520</v>
      </c>
      <c r="E57" s="42">
        <f>SUM(E53:E56)</f>
        <v>10</v>
      </c>
      <c r="F57" s="37">
        <f>SUM(F53:F56)</f>
        <v>0</v>
      </c>
      <c r="G57" s="50">
        <f>IF(F57=N57,(IF(D57=L57,0.5,IF(D57&gt;L57,1,IF(D57&lt;L57,0)))),IF(F57&gt;N57,1,IF(F57&lt;N57,0)))</f>
        <v>0</v>
      </c>
      <c r="H57" s="36">
        <f>(D57-L57)</f>
        <v>-49</v>
      </c>
      <c r="I57" s="36"/>
      <c r="J57" s="42">
        <f>SUM(J53:J56)</f>
        <v>382</v>
      </c>
      <c r="K57" s="42">
        <f>SUM(K53:K56)</f>
        <v>187</v>
      </c>
      <c r="L57" s="42">
        <f>SUM(L53:L56)</f>
        <v>569</v>
      </c>
      <c r="M57" s="42">
        <f>SUM(M53:M56)</f>
        <v>4</v>
      </c>
      <c r="N57" s="37">
        <f>SUM(N53:N56)</f>
        <v>4</v>
      </c>
      <c r="O57" s="50">
        <f>IF(N57=F57,(IF(L57=D57,0.5,IF(L57&gt;D57,1,IF(L57&lt;D57,0)))),IF(N57&gt;F57,1,IF(N57&lt;F57,0)))</f>
        <v>1</v>
      </c>
    </row>
    <row r="58" spans="1:14" ht="12.75">
      <c r="A58" s="21"/>
      <c r="B58" s="21"/>
      <c r="C58" s="21"/>
      <c r="D58" s="21"/>
      <c r="E58" s="21"/>
      <c r="F58" s="21" t="s">
        <v>0</v>
      </c>
      <c r="G58" s="21"/>
      <c r="H58" s="21"/>
      <c r="I58" s="21"/>
      <c r="J58" s="21"/>
      <c r="K58" s="21"/>
      <c r="L58" s="21"/>
      <c r="M58" s="21"/>
      <c r="N58" s="21"/>
    </row>
    <row r="59" spans="1:15" ht="12.75">
      <c r="A59" s="21"/>
      <c r="B59" s="21"/>
      <c r="C59" s="21"/>
      <c r="D59" s="21"/>
      <c r="E59" s="21"/>
      <c r="F59" s="21"/>
      <c r="G59" s="47">
        <f>SUM(G45,G51,G57)</f>
        <v>3</v>
      </c>
      <c r="H59" s="21"/>
      <c r="I59" s="21"/>
      <c r="J59" s="21"/>
      <c r="K59" s="21"/>
      <c r="L59" s="21"/>
      <c r="M59" s="21"/>
      <c r="N59" s="21"/>
      <c r="O59" s="47">
        <f>SUM(O45,O51,O57)</f>
        <v>5</v>
      </c>
    </row>
    <row r="60" spans="1:15" ht="12.75">
      <c r="A60" s="21"/>
      <c r="B60" s="26">
        <f>SUM(B45,B51,B57)</f>
        <v>2835</v>
      </c>
      <c r="C60" s="27">
        <f>SUM(C45,C51,C57)</f>
        <v>1211</v>
      </c>
      <c r="D60" s="27">
        <f>SUM(D45,D51,D57)</f>
        <v>4046</v>
      </c>
      <c r="E60" s="27">
        <f>SUM(E45,E51,E57)</f>
        <v>83</v>
      </c>
      <c r="F60" s="38">
        <f>SUM(F45,F51,F57)</f>
        <v>13</v>
      </c>
      <c r="G60" s="49">
        <f>IF(H60&gt;0,2,IF(D60=L60,1,0))</f>
        <v>0</v>
      </c>
      <c r="H60" s="48">
        <f>(D60-L60)</f>
        <v>-8</v>
      </c>
      <c r="I60" s="21"/>
      <c r="J60" s="26">
        <f>SUM(J45,J51,J57)</f>
        <v>2774</v>
      </c>
      <c r="K60" s="27">
        <f>SUM(K45,K51,K57)</f>
        <v>1280</v>
      </c>
      <c r="L60" s="27">
        <f>SUM(L45,L51,L57)</f>
        <v>4054</v>
      </c>
      <c r="M60" s="27">
        <f>SUM(M45,M51,M57)</f>
        <v>76</v>
      </c>
      <c r="N60" s="38">
        <f>SUM(N45,N51,N57)</f>
        <v>19</v>
      </c>
      <c r="O60" s="49">
        <f>IF(G60=0,2,IF(G60=1,1,0))</f>
        <v>2</v>
      </c>
    </row>
    <row r="61" spans="1:15" ht="12.75">
      <c r="A61" s="21"/>
      <c r="B61" s="21"/>
      <c r="C61" s="21"/>
      <c r="D61" s="21"/>
      <c r="E61" s="21"/>
      <c r="F61" s="21"/>
      <c r="G61" s="47">
        <f>SUM(G59:G60)</f>
        <v>3</v>
      </c>
      <c r="H61" s="21"/>
      <c r="I61" s="21"/>
      <c r="J61" s="21"/>
      <c r="K61" s="21"/>
      <c r="L61" s="21"/>
      <c r="M61" s="21"/>
      <c r="N61" s="21"/>
      <c r="O61" s="49">
        <f>SUM(O59:O60)</f>
        <v>7</v>
      </c>
    </row>
    <row r="62" spans="1:14" ht="12.75" hidden="1">
      <c r="A62" s="21"/>
      <c r="B62" s="21"/>
      <c r="C62" s="21"/>
      <c r="D62" s="30">
        <f>KSchn(D60,A64)</f>
        <v>505.6000061035156</v>
      </c>
      <c r="E62" s="21"/>
      <c r="F62" s="21" t="s">
        <v>0</v>
      </c>
      <c r="G62" s="21"/>
      <c r="H62" s="21"/>
      <c r="I62" s="21"/>
      <c r="J62" s="21"/>
      <c r="K62" s="21"/>
      <c r="L62" s="30">
        <f>KSchn(L60,A64)</f>
        <v>506.6000061035156</v>
      </c>
      <c r="M62" s="21"/>
      <c r="N62" s="21"/>
    </row>
    <row r="63" spans="1:14" ht="12.75">
      <c r="A63" s="21" t="s">
        <v>7</v>
      </c>
      <c r="B63" s="21"/>
      <c r="C63" s="21"/>
      <c r="E63" s="21"/>
      <c r="F63" s="21"/>
      <c r="G63" s="21"/>
      <c r="H63" s="21"/>
      <c r="I63" s="21"/>
      <c r="J63" s="21"/>
      <c r="K63" s="21"/>
      <c r="M63" s="21"/>
      <c r="N63" s="21"/>
    </row>
    <row r="64" spans="1:14" ht="12.75">
      <c r="A64" s="31">
        <v>8</v>
      </c>
      <c r="B64" s="21"/>
      <c r="C64" s="21"/>
      <c r="D64" s="32">
        <f>SUM(D60/A64)</f>
        <v>505.75</v>
      </c>
      <c r="E64" s="21"/>
      <c r="F64" s="21"/>
      <c r="G64" s="21"/>
      <c r="H64" s="21"/>
      <c r="I64" s="21"/>
      <c r="J64" s="21"/>
      <c r="K64" s="21"/>
      <c r="L64" s="32">
        <f>SUM(L60/A64)</f>
        <v>506.75</v>
      </c>
      <c r="M64" s="21"/>
      <c r="N64" s="21"/>
    </row>
    <row r="65" spans="1:14" ht="13.5" thickBot="1">
      <c r="A65" s="31"/>
      <c r="B65" s="21"/>
      <c r="C65" s="21"/>
      <c r="D65" s="32"/>
      <c r="E65" s="21"/>
      <c r="F65" s="21"/>
      <c r="G65" s="21"/>
      <c r="H65" s="21"/>
      <c r="I65" s="21"/>
      <c r="J65" s="21"/>
      <c r="K65" s="21"/>
      <c r="L65" s="32"/>
      <c r="M65" s="21"/>
      <c r="N65" s="21"/>
    </row>
    <row r="66" spans="1:14" ht="15.75" customHeight="1" thickBot="1">
      <c r="A66" s="21" t="s">
        <v>8</v>
      </c>
      <c r="B66" s="21"/>
      <c r="C66" s="21"/>
      <c r="D66" s="21"/>
      <c r="E66" s="21"/>
      <c r="F66" s="21"/>
      <c r="H66" s="90" t="s">
        <v>9</v>
      </c>
      <c r="I66" s="90" t="s">
        <v>10</v>
      </c>
      <c r="J66" s="90" t="s">
        <v>4</v>
      </c>
      <c r="K66" s="90" t="s">
        <v>3</v>
      </c>
      <c r="L66" s="90" t="s">
        <v>52</v>
      </c>
      <c r="M66" s="79"/>
      <c r="N66" s="21"/>
    </row>
    <row r="67" spans="1:14" ht="15.75" customHeight="1">
      <c r="A67" s="121">
        <v>43617</v>
      </c>
      <c r="B67" s="21" t="s">
        <v>0</v>
      </c>
      <c r="C67" s="21"/>
      <c r="D67" s="21"/>
      <c r="E67" s="21"/>
      <c r="F67" s="21"/>
      <c r="H67" s="92" t="s">
        <v>11</v>
      </c>
      <c r="I67" s="93" t="str">
        <f>CONCATENATE(Rang!D9," ",Rang!E9)</f>
        <v>SEBÖK Attila</v>
      </c>
      <c r="J67" s="94">
        <f>Rang!F9</f>
        <v>473</v>
      </c>
      <c r="K67" s="95">
        <f>Rang!G9</f>
        <v>147</v>
      </c>
      <c r="L67" s="102">
        <f>Rang!H9</f>
        <v>13</v>
      </c>
      <c r="M67" s="80"/>
      <c r="N67" s="21"/>
    </row>
    <row r="68" spans="1:14" ht="15.75" customHeight="1">
      <c r="A68" s="77" t="s">
        <v>126</v>
      </c>
      <c r="B68" s="21"/>
      <c r="C68" s="21"/>
      <c r="D68" s="21"/>
      <c r="E68" s="21"/>
      <c r="F68" s="21"/>
      <c r="H68" s="96" t="s">
        <v>12</v>
      </c>
      <c r="I68" s="23" t="str">
        <f>CONCATENATE(Rang!D16," ",Rang!E16)</f>
        <v>REICHENAUER Peter</v>
      </c>
      <c r="J68" s="91">
        <f>Rang!F16</f>
        <v>520</v>
      </c>
      <c r="K68" s="97">
        <f>Rang!G16</f>
        <v>155</v>
      </c>
      <c r="L68" s="103">
        <f>Rang!H16</f>
        <v>10</v>
      </c>
      <c r="M68" s="80"/>
      <c r="N68" s="21"/>
    </row>
    <row r="69" spans="1:14" ht="15.75" customHeight="1" thickBot="1">
      <c r="A69" s="21" t="s">
        <v>13</v>
      </c>
      <c r="B69" s="21"/>
      <c r="C69" s="21"/>
      <c r="D69" s="21"/>
      <c r="E69" s="21"/>
      <c r="F69" s="21"/>
      <c r="H69" s="96" t="s">
        <v>14</v>
      </c>
      <c r="I69" s="23" t="str">
        <f>CONCATENATE(Rang!D13," ",Rang!E13)</f>
        <v>MOLNAR Lorant</v>
      </c>
      <c r="J69" s="91">
        <f>Rang!F13</f>
        <v>489</v>
      </c>
      <c r="K69" s="97">
        <f>Rang!G13</f>
        <v>132</v>
      </c>
      <c r="L69" s="103">
        <f>Rang!H13</f>
        <v>15</v>
      </c>
      <c r="M69" s="80"/>
      <c r="N69" s="21"/>
    </row>
    <row r="70" spans="1:14" ht="15.75" customHeight="1" thickBot="1">
      <c r="A70" s="33" t="str">
        <f>IF(B70&lt;&gt;""," "&amp;LOOKUP(B70,'[2]Sheet1'!$A$1:$A$9900,'[2]Sheet1'!$B$1:$B$9900))</f>
        <v> kein</v>
      </c>
      <c r="B70" s="17">
        <v>0</v>
      </c>
      <c r="C70" s="21"/>
      <c r="D70" s="21"/>
      <c r="E70" s="21"/>
      <c r="F70" s="21"/>
      <c r="H70" s="96" t="s">
        <v>15</v>
      </c>
      <c r="I70" s="23" t="str">
        <f>CONCATENATE(Rang!D15," ",Rang!E15)</f>
        <v>MOLNAR Istvan</v>
      </c>
      <c r="J70" s="91">
        <f>Rang!F15</f>
        <v>498</v>
      </c>
      <c r="K70" s="97">
        <f>Rang!G15</f>
        <v>168</v>
      </c>
      <c r="L70" s="103">
        <f>Rang!H15</f>
        <v>8</v>
      </c>
      <c r="M70" s="80"/>
      <c r="N70" s="21"/>
    </row>
    <row r="71" spans="1:14" ht="15.75" customHeight="1" thickBot="1">
      <c r="A71" s="34" t="str">
        <f>IF(B70&lt;&gt;""," "&amp;LOOKUP(B70,'[2]Sheet1'!$A$1:$A$9900,'[2]Sheet1'!$C$1:$C$9900))</f>
        <v> Spieler</v>
      </c>
      <c r="B71" s="21"/>
      <c r="C71" s="21"/>
      <c r="D71" s="21"/>
      <c r="E71" s="21"/>
      <c r="F71" s="21"/>
      <c r="H71" s="96" t="s">
        <v>16</v>
      </c>
      <c r="I71" s="23" t="str">
        <f>CONCATENATE(Rang!D5," ",Rang!E5)</f>
        <v>HALWACHS Karl</v>
      </c>
      <c r="J71" s="91">
        <f>Rang!F5</f>
        <v>561</v>
      </c>
      <c r="K71" s="97">
        <f>Rang!G5</f>
        <v>181</v>
      </c>
      <c r="L71" s="103">
        <f>Rang!H5</f>
        <v>5</v>
      </c>
      <c r="M71" s="80"/>
      <c r="N71" s="21"/>
    </row>
    <row r="72" spans="1:14" ht="15.75" customHeight="1">
      <c r="A72" s="21" t="s">
        <v>47</v>
      </c>
      <c r="B72" s="120" t="s">
        <v>25</v>
      </c>
      <c r="C72" s="21"/>
      <c r="D72" s="21"/>
      <c r="E72" s="21"/>
      <c r="F72" s="21"/>
      <c r="H72" s="96" t="s">
        <v>17</v>
      </c>
      <c r="I72" s="23" t="str">
        <f>CONCATENATE(Rang!D17," ",Rang!E17)</f>
        <v>TOTH Joszef</v>
      </c>
      <c r="J72" s="91">
        <f>Rang!F17</f>
        <v>518</v>
      </c>
      <c r="K72" s="97">
        <f>Rang!G17</f>
        <v>164</v>
      </c>
      <c r="L72" s="103">
        <f>Rang!H17</f>
        <v>13</v>
      </c>
      <c r="M72" s="80"/>
      <c r="N72" s="21"/>
    </row>
    <row r="73" spans="1:14" ht="15.75" customHeight="1">
      <c r="A73" s="119" t="s">
        <v>101</v>
      </c>
      <c r="B73" s="119"/>
      <c r="C73" s="21"/>
      <c r="D73" s="21"/>
      <c r="E73" s="21"/>
      <c r="F73" s="21"/>
      <c r="H73" s="96" t="s">
        <v>18</v>
      </c>
      <c r="I73" s="23" t="str">
        <f>CONCATENATE(Rang!D18," ",Rang!E18)</f>
        <v>VARGA Zslot</v>
      </c>
      <c r="J73" s="91">
        <f>Rang!F18</f>
        <v>501</v>
      </c>
      <c r="K73" s="97">
        <f>Rang!G18</f>
        <v>160</v>
      </c>
      <c r="L73" s="103">
        <f>Rang!H18</f>
        <v>7</v>
      </c>
      <c r="M73" s="80"/>
      <c r="N73" s="21"/>
    </row>
    <row r="74" spans="1:14" ht="15.75" customHeight="1">
      <c r="A74" s="21" t="s">
        <v>100</v>
      </c>
      <c r="B74" s="21"/>
      <c r="C74" s="21"/>
      <c r="D74" s="21"/>
      <c r="E74" s="21"/>
      <c r="F74" s="21"/>
      <c r="H74" s="96" t="s">
        <v>19</v>
      </c>
      <c r="I74" s="23" t="str">
        <f>CONCATENATE(Rang!D11," ",Rang!E11)</f>
        <v>BURNADZ Peter</v>
      </c>
      <c r="J74" s="91">
        <f>Rang!F11</f>
        <v>465</v>
      </c>
      <c r="K74" s="97">
        <f>Rang!G11</f>
        <v>123</v>
      </c>
      <c r="L74" s="103">
        <f>Rang!H11</f>
        <v>19</v>
      </c>
      <c r="M74" s="80"/>
      <c r="N74" s="21"/>
    </row>
    <row r="75" spans="1:14" ht="15.75" customHeight="1">
      <c r="A75" s="21" t="s">
        <v>20</v>
      </c>
      <c r="B75" s="21"/>
      <c r="C75" s="21"/>
      <c r="D75" s="21"/>
      <c r="E75" s="21"/>
      <c r="F75" s="21"/>
      <c r="H75" s="96" t="s">
        <v>21</v>
      </c>
      <c r="I75" s="23" t="str">
        <f>CONCATENATE(Rang!D4," ",Rang!E4)</f>
        <v>ZIRPS Hannes</v>
      </c>
      <c r="J75" s="91">
        <f>Rang!F4</f>
        <v>479</v>
      </c>
      <c r="K75" s="97">
        <f>Rang!G4</f>
        <v>121</v>
      </c>
      <c r="L75" s="103">
        <f>Rang!H4</f>
        <v>16</v>
      </c>
      <c r="M75" s="80"/>
      <c r="N75" s="21"/>
    </row>
    <row r="76" spans="1:14" ht="15.75" customHeight="1">
      <c r="A76" s="24" t="s">
        <v>92</v>
      </c>
      <c r="B76" s="21"/>
      <c r="C76" s="21"/>
      <c r="D76" s="21"/>
      <c r="E76" s="21"/>
      <c r="F76" s="21"/>
      <c r="H76" s="96" t="s">
        <v>22</v>
      </c>
      <c r="I76" s="23" t="str">
        <f>CONCATENATE(Rang!D19," ",Rang!E19)</f>
        <v>BURNADZ Werner</v>
      </c>
      <c r="J76" s="91">
        <f>Rang!F19</f>
        <v>445</v>
      </c>
      <c r="K76" s="97">
        <f>Rang!G19</f>
        <v>126</v>
      </c>
      <c r="L76" s="103">
        <f>Rang!H19</f>
        <v>12</v>
      </c>
      <c r="M76" s="80"/>
      <c r="N76" s="21"/>
    </row>
    <row r="77" spans="1:14" ht="15.75" customHeight="1">
      <c r="A77" s="29"/>
      <c r="B77" s="21"/>
      <c r="C77" s="21"/>
      <c r="D77" s="21"/>
      <c r="E77" s="21"/>
      <c r="F77" s="21"/>
      <c r="H77" s="96" t="s">
        <v>23</v>
      </c>
      <c r="I77" s="23" t="str">
        <f>CONCATENATE(Rang!D14," ",Rang!E14)</f>
        <v>TURNER Miclos</v>
      </c>
      <c r="J77" s="91">
        <f>Rang!F14</f>
        <v>569</v>
      </c>
      <c r="K77" s="97">
        <f>Rang!G14</f>
        <v>187</v>
      </c>
      <c r="L77" s="103">
        <f>Rang!H14</f>
        <v>4</v>
      </c>
      <c r="M77" s="80"/>
      <c r="N77" s="21"/>
    </row>
    <row r="78" spans="1:14" ht="15.75" customHeight="1">
      <c r="A78" s="21"/>
      <c r="B78" s="21"/>
      <c r="C78" s="21"/>
      <c r="D78" s="21"/>
      <c r="E78" s="21"/>
      <c r="F78" s="21"/>
      <c r="H78" s="96" t="s">
        <v>55</v>
      </c>
      <c r="I78" s="23" t="str">
        <f>CONCATENATE(Rang!D10," ",Rang!E10)</f>
        <v>REICHENAUER Alex</v>
      </c>
      <c r="J78" s="91">
        <f>Rang!F10</f>
        <v>499</v>
      </c>
      <c r="K78" s="97">
        <f>Rang!G10</f>
        <v>139</v>
      </c>
      <c r="L78" s="103">
        <f>Rang!H10</f>
        <v>15</v>
      </c>
      <c r="M78" s="80"/>
      <c r="N78" s="21"/>
    </row>
    <row r="79" spans="1:14" ht="15.75" customHeight="1">
      <c r="A79" s="21"/>
      <c r="B79" s="21"/>
      <c r="C79" s="21"/>
      <c r="D79" s="21"/>
      <c r="E79" s="21"/>
      <c r="F79" s="21"/>
      <c r="H79" s="96" t="s">
        <v>93</v>
      </c>
      <c r="I79" s="23" t="str">
        <f>CONCATENATE(Rang!D6," ",Rang!E6)</f>
        <v>HORVATH Miclos</v>
      </c>
      <c r="J79" s="91">
        <f>Rang!F6</f>
        <v>483</v>
      </c>
      <c r="K79" s="97">
        <f>Rang!G6</f>
        <v>156</v>
      </c>
      <c r="L79" s="103">
        <f>Rang!H6</f>
        <v>12</v>
      </c>
      <c r="M79" s="80"/>
      <c r="N79" s="21"/>
    </row>
    <row r="80" spans="1:14" ht="15.75" customHeight="1">
      <c r="A80" s="21"/>
      <c r="B80" s="21"/>
      <c r="C80" s="21"/>
      <c r="D80" s="21"/>
      <c r="E80" s="21"/>
      <c r="F80" s="21"/>
      <c r="H80" s="96" t="s">
        <v>94</v>
      </c>
      <c r="I80" s="23" t="str">
        <f>CONCATENATE(Rang!D7," ",Rang!E7)</f>
        <v>PINTER Philip</v>
      </c>
      <c r="J80" s="91">
        <f>Rang!F7</f>
        <v>528</v>
      </c>
      <c r="K80" s="97">
        <f>Rang!G7</f>
        <v>180</v>
      </c>
      <c r="L80" s="103">
        <f>Rang!H7</f>
        <v>2</v>
      </c>
      <c r="M80" s="80"/>
      <c r="N80" s="21"/>
    </row>
    <row r="81" spans="1:14" ht="15.75" customHeight="1">
      <c r="A81" s="21"/>
      <c r="B81" s="21"/>
      <c r="C81" s="21"/>
      <c r="D81" s="21"/>
      <c r="E81" s="21"/>
      <c r="F81" s="21"/>
      <c r="H81" s="96" t="s">
        <v>96</v>
      </c>
      <c r="I81" s="23" t="str">
        <f>CONCATENATE(Rang!D12," ",Rang!E12)</f>
        <v>ZSIRAI Gyula</v>
      </c>
      <c r="J81" s="91">
        <f>Rang!F12</f>
        <v>523</v>
      </c>
      <c r="K81" s="97">
        <f>Rang!G12</f>
        <v>166</v>
      </c>
      <c r="L81" s="103">
        <f>Rang!H12</f>
        <v>4</v>
      </c>
      <c r="M81" s="80"/>
      <c r="N81" s="21"/>
    </row>
    <row r="82" spans="1:14" ht="15.75" customHeight="1" thickBot="1">
      <c r="A82" s="21"/>
      <c r="B82" s="21"/>
      <c r="C82" s="21"/>
      <c r="D82" s="21"/>
      <c r="E82" s="21"/>
      <c r="F82" s="21"/>
      <c r="H82" s="98" t="s">
        <v>95</v>
      </c>
      <c r="I82" s="99" t="str">
        <f>CONCATENATE(Rang!D8," ",Rang!E8)</f>
        <v>NEUBAUER Martin</v>
      </c>
      <c r="J82" s="100">
        <f>Rang!F8</f>
        <v>549</v>
      </c>
      <c r="K82" s="101">
        <f>Rang!G8</f>
        <v>186</v>
      </c>
      <c r="L82" s="104">
        <f>Rang!H8</f>
        <v>4</v>
      </c>
      <c r="M82" s="80"/>
      <c r="N82" s="21"/>
    </row>
  </sheetData>
  <sheetProtection/>
  <printOptions horizontalCentered="1"/>
  <pageMargins left="0.7874015748031497" right="0.7874015748031497" top="1.3779527559055118" bottom="0.984251968503937" header="0.5118110236220472" footer="0.5118110236220472"/>
  <pageSetup fitToHeight="1" fitToWidth="1" horizontalDpi="300" verticalDpi="300" orientation="portrait" paperSize="9" scale="74" r:id="rId1"/>
  <headerFooter alignWithMargins="0">
    <oddHeader xml:space="preserve">&amp;C&amp;"Arial,Fett"&amp;14Herren &amp;R&amp;"Arial,Fett"&amp;16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"/>
  <sheetViews>
    <sheetView tabSelected="1" zoomScale="70" zoomScaleNormal="70" zoomScalePageLayoutView="0" workbookViewId="0" topLeftCell="A1">
      <selection activeCell="C8" sqref="C8:D8"/>
    </sheetView>
  </sheetViews>
  <sheetFormatPr defaultColWidth="11.421875" defaultRowHeight="12.75"/>
  <cols>
    <col min="1" max="1" width="9.00390625" style="0" customWidth="1"/>
    <col min="2" max="2" width="3.421875" style="0" customWidth="1"/>
    <col min="3" max="4" width="13.8515625" style="0" customWidth="1"/>
    <col min="5" max="6" width="4.421875" style="0" customWidth="1"/>
    <col min="7" max="11" width="3.421875" style="0" customWidth="1"/>
    <col min="12" max="12" width="3.57421875" style="0" customWidth="1"/>
    <col min="13" max="13" width="3.421875" style="0" customWidth="1"/>
    <col min="14" max="14" width="3.8515625" style="0" customWidth="1"/>
    <col min="15" max="15" width="4.00390625" style="0" customWidth="1"/>
    <col min="16" max="16" width="7.28125" style="0" customWidth="1"/>
    <col min="17" max="17" width="0.9921875" style="0" customWidth="1"/>
    <col min="18" max="18" width="9.00390625" style="0" customWidth="1"/>
    <col min="19" max="19" width="3.421875" style="0" customWidth="1"/>
    <col min="20" max="21" width="13.8515625" style="0" customWidth="1"/>
    <col min="22" max="22" width="4.421875" style="0" customWidth="1"/>
    <col min="23" max="30" width="3.421875" style="0" customWidth="1"/>
    <col min="31" max="32" width="3.8515625" style="0" customWidth="1"/>
    <col min="33" max="33" width="7.28125" style="0" customWidth="1"/>
  </cols>
  <sheetData>
    <row r="1" spans="1:33" ht="45" customHeight="1">
      <c r="A1" s="200" t="s">
        <v>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</row>
    <row r="2" spans="1:33" ht="20.25" customHeight="1">
      <c r="A2" s="202" t="s">
        <v>59</v>
      </c>
      <c r="B2" s="202"/>
      <c r="C2" s="203" t="str">
        <f>Runde!A76</f>
        <v>-</v>
      </c>
      <c r="D2" s="203"/>
      <c r="E2" s="54"/>
      <c r="F2" s="204" t="s">
        <v>97</v>
      </c>
      <c r="G2" s="205"/>
      <c r="H2" s="205"/>
      <c r="I2" s="205"/>
      <c r="J2" s="205"/>
      <c r="K2" s="205"/>
      <c r="L2" s="205"/>
      <c r="M2" s="206"/>
      <c r="N2" s="55"/>
      <c r="O2" s="55"/>
      <c r="P2" s="56"/>
      <c r="Q2" s="54"/>
      <c r="R2" s="198" t="s">
        <v>86</v>
      </c>
      <c r="S2" s="198"/>
      <c r="T2" s="198"/>
      <c r="U2" s="207" t="str">
        <f>Runde!A74</f>
        <v> Freundschaftsspiel</v>
      </c>
      <c r="V2" s="207"/>
      <c r="W2" s="207"/>
      <c r="X2" s="207"/>
      <c r="Y2" s="207"/>
      <c r="Z2" s="207"/>
      <c r="AA2" s="207"/>
      <c r="AB2" s="207"/>
      <c r="AC2" s="207"/>
      <c r="AD2" s="57"/>
      <c r="AE2" s="58"/>
      <c r="AF2" s="58"/>
      <c r="AG2" s="58"/>
    </row>
    <row r="3" spans="1:33" ht="20.25" customHeight="1">
      <c r="A3" s="202" t="s">
        <v>60</v>
      </c>
      <c r="B3" s="202"/>
      <c r="C3" s="208">
        <f>Runde!A67</f>
        <v>43617</v>
      </c>
      <c r="D3" s="208"/>
      <c r="E3" s="54"/>
      <c r="F3" s="210" t="s">
        <v>61</v>
      </c>
      <c r="G3" s="211"/>
      <c r="H3" s="211"/>
      <c r="I3" s="211"/>
      <c r="J3" s="211"/>
      <c r="K3" s="212"/>
      <c r="L3" s="213"/>
      <c r="M3" s="214"/>
      <c r="N3" s="55"/>
      <c r="O3" s="55"/>
      <c r="P3" s="56"/>
      <c r="Q3" s="54"/>
      <c r="R3" s="198" t="s">
        <v>62</v>
      </c>
      <c r="S3" s="198"/>
      <c r="T3" s="198"/>
      <c r="U3" s="199" t="str">
        <f>Runde!A2</f>
        <v> Freizeitzentrum</v>
      </c>
      <c r="V3" s="199"/>
      <c r="W3" s="199"/>
      <c r="X3" s="199"/>
      <c r="Y3" s="199"/>
      <c r="Z3" s="199"/>
      <c r="AA3" s="199"/>
      <c r="AB3" s="199"/>
      <c r="AC3" s="199"/>
      <c r="AD3" s="57"/>
      <c r="AE3" s="58"/>
      <c r="AF3" s="58"/>
      <c r="AG3" s="58"/>
    </row>
    <row r="4" spans="1:33" ht="20.25" customHeight="1">
      <c r="A4" s="202" t="s">
        <v>63</v>
      </c>
      <c r="B4" s="202"/>
      <c r="C4" s="209" t="str">
        <f>Runde!A68</f>
        <v>10.00</v>
      </c>
      <c r="D4" s="209"/>
      <c r="E4" s="54"/>
      <c r="F4" s="210" t="s">
        <v>64</v>
      </c>
      <c r="G4" s="211"/>
      <c r="H4" s="211"/>
      <c r="I4" s="211"/>
      <c r="J4" s="211"/>
      <c r="K4" s="212"/>
      <c r="L4" s="213" t="str">
        <f>Runde!B72</f>
        <v>X</v>
      </c>
      <c r="M4" s="214"/>
      <c r="N4" s="55"/>
      <c r="O4" s="55"/>
      <c r="P4" s="56"/>
      <c r="Q4" s="54"/>
      <c r="R4" s="198" t="s">
        <v>65</v>
      </c>
      <c r="S4" s="198"/>
      <c r="T4" s="198"/>
      <c r="U4" s="199" t="str">
        <f>Runde!I2</f>
        <v> Wr. Neudorf</v>
      </c>
      <c r="V4" s="199"/>
      <c r="W4" s="199"/>
      <c r="X4" s="199"/>
      <c r="Y4" s="199"/>
      <c r="Z4" s="199"/>
      <c r="AA4" s="199"/>
      <c r="AB4" s="199"/>
      <c r="AC4" s="199"/>
      <c r="AD4" s="57"/>
      <c r="AE4" s="58"/>
      <c r="AF4" s="58"/>
      <c r="AG4" s="58"/>
    </row>
    <row r="5" spans="1:33" ht="6.75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9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</row>
    <row r="6" spans="1:33" ht="23.25" customHeight="1" thickBot="1">
      <c r="A6" s="217" t="s">
        <v>29</v>
      </c>
      <c r="B6" s="218"/>
      <c r="C6" s="218"/>
      <c r="D6" s="218"/>
      <c r="E6" s="219"/>
      <c r="F6" s="223" t="s">
        <v>66</v>
      </c>
      <c r="G6" s="224"/>
      <c r="H6" s="225"/>
      <c r="I6" s="215">
        <f>SUM(Runde!F1-13000)</f>
        <v>132</v>
      </c>
      <c r="J6" s="226" t="e">
        <f>SUM(Runde!#REF!-13000)</f>
        <v>#REF!</v>
      </c>
      <c r="K6" s="216" t="e">
        <f>SUM(Runde!#REF!-13000)</f>
        <v>#REF!</v>
      </c>
      <c r="L6" s="224" t="s">
        <v>30</v>
      </c>
      <c r="M6" s="224"/>
      <c r="N6" s="225"/>
      <c r="O6" s="215">
        <f>Runde!E1</f>
        <v>13</v>
      </c>
      <c r="P6" s="216"/>
      <c r="Q6" s="54"/>
      <c r="R6" s="217" t="s">
        <v>31</v>
      </c>
      <c r="S6" s="218"/>
      <c r="T6" s="218"/>
      <c r="U6" s="218"/>
      <c r="V6" s="219"/>
      <c r="W6" s="223" t="s">
        <v>66</v>
      </c>
      <c r="X6" s="224"/>
      <c r="Y6" s="225"/>
      <c r="Z6" s="227" t="s">
        <v>99</v>
      </c>
      <c r="AA6" s="226" t="e">
        <f>SUM(Runde!#REF!-13000)</f>
        <v>#REF!</v>
      </c>
      <c r="AB6" s="216" t="e">
        <f>SUM(Runde!#REF!-13000)</f>
        <v>#REF!</v>
      </c>
      <c r="AC6" s="224" t="s">
        <v>30</v>
      </c>
      <c r="AD6" s="224"/>
      <c r="AE6" s="225"/>
      <c r="AF6" s="227" t="s">
        <v>98</v>
      </c>
      <c r="AG6" s="216"/>
    </row>
    <row r="7" spans="1:33" ht="15.75" customHeight="1" thickBot="1">
      <c r="A7" s="60" t="s">
        <v>67</v>
      </c>
      <c r="B7" s="61" t="s">
        <v>68</v>
      </c>
      <c r="C7" s="220" t="s">
        <v>69</v>
      </c>
      <c r="D7" s="221"/>
      <c r="E7" s="61" t="s">
        <v>56</v>
      </c>
      <c r="F7" s="222"/>
      <c r="G7" s="222"/>
      <c r="H7" s="185" t="s">
        <v>70</v>
      </c>
      <c r="I7" s="185"/>
      <c r="J7" s="185" t="s">
        <v>71</v>
      </c>
      <c r="K7" s="185"/>
      <c r="L7" s="185" t="s">
        <v>72</v>
      </c>
      <c r="M7" s="185"/>
      <c r="N7" s="185" t="s">
        <v>73</v>
      </c>
      <c r="O7" s="220"/>
      <c r="P7" s="62" t="s">
        <v>74</v>
      </c>
      <c r="Q7" s="63"/>
      <c r="R7" s="60" t="s">
        <v>67</v>
      </c>
      <c r="S7" s="61" t="s">
        <v>68</v>
      </c>
      <c r="T7" s="220" t="s">
        <v>69</v>
      </c>
      <c r="U7" s="221"/>
      <c r="V7" s="61" t="s">
        <v>56</v>
      </c>
      <c r="W7" s="222"/>
      <c r="X7" s="222"/>
      <c r="Y7" s="185" t="s">
        <v>70</v>
      </c>
      <c r="Z7" s="185"/>
      <c r="AA7" s="185" t="s">
        <v>71</v>
      </c>
      <c r="AB7" s="185"/>
      <c r="AC7" s="185" t="s">
        <v>72</v>
      </c>
      <c r="AD7" s="185"/>
      <c r="AE7" s="185" t="s">
        <v>73</v>
      </c>
      <c r="AF7" s="220"/>
      <c r="AG7" s="62" t="s">
        <v>74</v>
      </c>
    </row>
    <row r="8" spans="1:33" ht="21.75" customHeight="1">
      <c r="A8" s="194">
        <f>Runde!A8</f>
        <v>0</v>
      </c>
      <c r="B8" s="228"/>
      <c r="C8" s="230" t="str">
        <f>Runde!A6</f>
        <v>PINTER</v>
      </c>
      <c r="D8" s="231">
        <f>Runde!C5</f>
        <v>49</v>
      </c>
      <c r="E8" s="196">
        <f>Runde!E9</f>
        <v>2</v>
      </c>
      <c r="F8" s="234" t="s">
        <v>2</v>
      </c>
      <c r="G8" s="235"/>
      <c r="H8" s="190">
        <f>Runde!B5</f>
        <v>98</v>
      </c>
      <c r="I8" s="191"/>
      <c r="J8" s="190">
        <f>Runde!B6</f>
        <v>92</v>
      </c>
      <c r="K8" s="191"/>
      <c r="L8" s="190">
        <f>Runde!B7</f>
        <v>84</v>
      </c>
      <c r="M8" s="191"/>
      <c r="N8" s="190">
        <f>Runde!B8</f>
        <v>74</v>
      </c>
      <c r="O8" s="191"/>
      <c r="P8" s="192">
        <f>Runde!D9</f>
        <v>528</v>
      </c>
      <c r="Q8" s="64"/>
      <c r="R8" s="194">
        <f>Runde!I8</f>
        <v>0</v>
      </c>
      <c r="S8" s="196"/>
      <c r="T8" s="241" t="str">
        <f>Runde!I6</f>
        <v>SEBÖK</v>
      </c>
      <c r="U8" s="242"/>
      <c r="V8" s="196">
        <f>Runde!M9</f>
        <v>13</v>
      </c>
      <c r="W8" s="234" t="s">
        <v>2</v>
      </c>
      <c r="X8" s="235"/>
      <c r="Y8" s="190">
        <f>Runde!J5</f>
        <v>86</v>
      </c>
      <c r="Z8" s="191"/>
      <c r="AA8" s="190">
        <f>Runde!J6</f>
        <v>76</v>
      </c>
      <c r="AB8" s="191"/>
      <c r="AC8" s="190">
        <f>Runde!J7</f>
        <v>74</v>
      </c>
      <c r="AD8" s="191"/>
      <c r="AE8" s="245">
        <f>Runde!J8</f>
        <v>90</v>
      </c>
      <c r="AF8" s="246"/>
      <c r="AG8" s="192">
        <f>Runde!L9</f>
        <v>473</v>
      </c>
    </row>
    <row r="9" spans="1:33" ht="21.75" customHeight="1" thickBot="1">
      <c r="A9" s="195" t="str">
        <f>Runde!A6</f>
        <v>PINTER</v>
      </c>
      <c r="B9" s="229"/>
      <c r="C9" s="232" t="str">
        <f>Runde!A7</f>
        <v>Philip</v>
      </c>
      <c r="D9" s="233">
        <f>Runde!C4</f>
        <v>0</v>
      </c>
      <c r="E9" s="197"/>
      <c r="F9" s="243" t="s">
        <v>3</v>
      </c>
      <c r="G9" s="244"/>
      <c r="H9" s="237">
        <f>Runde!C5</f>
        <v>49</v>
      </c>
      <c r="I9" s="238"/>
      <c r="J9" s="237">
        <f>Runde!C6</f>
        <v>45</v>
      </c>
      <c r="K9" s="238"/>
      <c r="L9" s="237">
        <f>Runde!C7</f>
        <v>42</v>
      </c>
      <c r="M9" s="238"/>
      <c r="N9" s="239">
        <f>Runde!C8</f>
        <v>44</v>
      </c>
      <c r="O9" s="240"/>
      <c r="P9" s="193" t="str">
        <f>Runde!F10</f>
        <v> </v>
      </c>
      <c r="Q9" s="64"/>
      <c r="R9" s="195"/>
      <c r="S9" s="197"/>
      <c r="T9" s="247" t="str">
        <f>Runde!I7</f>
        <v>Attila</v>
      </c>
      <c r="U9" s="248"/>
      <c r="V9" s="197"/>
      <c r="W9" s="243" t="s">
        <v>3</v>
      </c>
      <c r="X9" s="244"/>
      <c r="Y9" s="237">
        <f>Runde!K5</f>
        <v>26</v>
      </c>
      <c r="Z9" s="238"/>
      <c r="AA9" s="237">
        <f>Runde!K6</f>
        <v>35</v>
      </c>
      <c r="AB9" s="238"/>
      <c r="AC9" s="237">
        <f>Runde!K7</f>
        <v>52</v>
      </c>
      <c r="AD9" s="238"/>
      <c r="AE9" s="239">
        <f>Runde!K8</f>
        <v>34</v>
      </c>
      <c r="AF9" s="240"/>
      <c r="AG9" s="236">
        <f>Runde!W10</f>
        <v>0</v>
      </c>
    </row>
    <row r="10" spans="1:33" ht="21.75" customHeight="1">
      <c r="A10" s="194">
        <f>Runde!A14</f>
        <v>0</v>
      </c>
      <c r="B10" s="228"/>
      <c r="C10" s="230" t="str">
        <f>Runde!A12</f>
        <v>BURNADZ</v>
      </c>
      <c r="D10" s="231">
        <f>Runde!C11</f>
        <v>27</v>
      </c>
      <c r="E10" s="196">
        <f>Runde!E15</f>
        <v>12</v>
      </c>
      <c r="F10" s="234" t="s">
        <v>2</v>
      </c>
      <c r="G10" s="235"/>
      <c r="H10" s="190">
        <f>Runde!B11</f>
        <v>79</v>
      </c>
      <c r="I10" s="191"/>
      <c r="J10" s="190">
        <f>Runde!B12</f>
        <v>80</v>
      </c>
      <c r="K10" s="191"/>
      <c r="L10" s="190">
        <f>Runde!B13</f>
        <v>85</v>
      </c>
      <c r="M10" s="191"/>
      <c r="N10" s="245">
        <f>Runde!B14</f>
        <v>75</v>
      </c>
      <c r="O10" s="246"/>
      <c r="P10" s="192">
        <f>Runde!D15</f>
        <v>445</v>
      </c>
      <c r="Q10" s="64"/>
      <c r="R10" s="194">
        <f>Runde!I14</f>
        <v>0</v>
      </c>
      <c r="S10" s="196"/>
      <c r="T10" s="241" t="str">
        <f>Runde!I12</f>
        <v>MOLNAR</v>
      </c>
      <c r="U10" s="242"/>
      <c r="V10" s="196">
        <f>Runde!M15</f>
        <v>15</v>
      </c>
      <c r="W10" s="234" t="s">
        <v>2</v>
      </c>
      <c r="X10" s="235"/>
      <c r="Y10" s="190">
        <f>Runde!J11</f>
        <v>88</v>
      </c>
      <c r="Z10" s="191"/>
      <c r="AA10" s="190">
        <f>Runde!J12</f>
        <v>86</v>
      </c>
      <c r="AB10" s="191"/>
      <c r="AC10" s="190">
        <f>Runde!J13</f>
        <v>95</v>
      </c>
      <c r="AD10" s="191"/>
      <c r="AE10" s="245">
        <f>Runde!J14</f>
        <v>88</v>
      </c>
      <c r="AF10" s="246"/>
      <c r="AG10" s="192">
        <f>Runde!L15</f>
        <v>489</v>
      </c>
    </row>
    <row r="11" spans="1:33" ht="21.75" customHeight="1" thickBot="1">
      <c r="A11" s="195" t="str">
        <f>Runde!A12</f>
        <v>BURNADZ</v>
      </c>
      <c r="B11" s="229"/>
      <c r="C11" s="232" t="str">
        <f>Runde!A13</f>
        <v>Werner</v>
      </c>
      <c r="D11" s="233">
        <f>Runde!C10</f>
        <v>0</v>
      </c>
      <c r="E11" s="197"/>
      <c r="F11" s="243" t="s">
        <v>3</v>
      </c>
      <c r="G11" s="244"/>
      <c r="H11" s="237">
        <f>Runde!C11</f>
        <v>27</v>
      </c>
      <c r="I11" s="238"/>
      <c r="J11" s="237">
        <f>Runde!C12</f>
        <v>33</v>
      </c>
      <c r="K11" s="238"/>
      <c r="L11" s="237">
        <f>Runde!C13</f>
        <v>44</v>
      </c>
      <c r="M11" s="238"/>
      <c r="N11" s="239">
        <f>Runde!C14</f>
        <v>22</v>
      </c>
      <c r="O11" s="240"/>
      <c r="P11" s="236"/>
      <c r="Q11" s="64"/>
      <c r="R11" s="195"/>
      <c r="S11" s="197"/>
      <c r="T11" s="247" t="str">
        <f>Runde!I13</f>
        <v>Lorant</v>
      </c>
      <c r="U11" s="248"/>
      <c r="V11" s="197"/>
      <c r="W11" s="243" t="s">
        <v>3</v>
      </c>
      <c r="X11" s="244"/>
      <c r="Y11" s="237">
        <f>Runde!K11</f>
        <v>26</v>
      </c>
      <c r="Z11" s="238"/>
      <c r="AA11" s="237">
        <f>Runde!K12</f>
        <v>26</v>
      </c>
      <c r="AB11" s="238"/>
      <c r="AC11" s="237">
        <f>Runde!K13</f>
        <v>35</v>
      </c>
      <c r="AD11" s="238"/>
      <c r="AE11" s="239">
        <f>Runde!K14</f>
        <v>45</v>
      </c>
      <c r="AF11" s="240"/>
      <c r="AG11" s="236"/>
    </row>
    <row r="12" spans="1:33" ht="21.75" customHeight="1">
      <c r="A12" s="194">
        <f>Runde!A22</f>
        <v>0</v>
      </c>
      <c r="B12" s="228"/>
      <c r="C12" s="230" t="str">
        <f>Runde!A20</f>
        <v>BURNADZ</v>
      </c>
      <c r="D12" s="231">
        <f>Runde!C19</f>
        <v>31</v>
      </c>
      <c r="E12" s="196">
        <f>Runde!E23</f>
        <v>19</v>
      </c>
      <c r="F12" s="234" t="s">
        <v>2</v>
      </c>
      <c r="G12" s="235"/>
      <c r="H12" s="190">
        <f>Runde!B19</f>
        <v>85</v>
      </c>
      <c r="I12" s="191"/>
      <c r="J12" s="190">
        <f>Runde!B20</f>
        <v>74</v>
      </c>
      <c r="K12" s="191"/>
      <c r="L12" s="190">
        <f>Runde!B21</f>
        <v>91</v>
      </c>
      <c r="M12" s="191"/>
      <c r="N12" s="245">
        <f>Runde!B22</f>
        <v>92</v>
      </c>
      <c r="O12" s="246"/>
      <c r="P12" s="192">
        <f>Runde!D23</f>
        <v>465</v>
      </c>
      <c r="Q12" s="64"/>
      <c r="R12" s="194">
        <f>Runde!I22</f>
        <v>0</v>
      </c>
      <c r="S12" s="196"/>
      <c r="T12" s="241" t="str">
        <f>Runde!I20</f>
        <v>TOTH</v>
      </c>
      <c r="U12" s="242"/>
      <c r="V12" s="196">
        <f>Runde!M23</f>
        <v>13</v>
      </c>
      <c r="W12" s="234" t="s">
        <v>2</v>
      </c>
      <c r="X12" s="235"/>
      <c r="Y12" s="190">
        <f>Runde!J19</f>
        <v>91</v>
      </c>
      <c r="Z12" s="191"/>
      <c r="AA12" s="190">
        <f>Runde!J20</f>
        <v>87</v>
      </c>
      <c r="AB12" s="191"/>
      <c r="AC12" s="190">
        <f>Runde!J21</f>
        <v>86</v>
      </c>
      <c r="AD12" s="191"/>
      <c r="AE12" s="245">
        <f>Runde!J22</f>
        <v>90</v>
      </c>
      <c r="AF12" s="246"/>
      <c r="AG12" s="192">
        <f>Runde!L23</f>
        <v>518</v>
      </c>
    </row>
    <row r="13" spans="1:33" ht="21.75" customHeight="1" thickBot="1">
      <c r="A13" s="195" t="str">
        <f>Runde!A20</f>
        <v>BURNADZ</v>
      </c>
      <c r="B13" s="229"/>
      <c r="C13" s="232" t="str">
        <f>Runde!A21</f>
        <v>Peter</v>
      </c>
      <c r="D13" s="233">
        <f>Runde!C18</f>
        <v>0</v>
      </c>
      <c r="E13" s="197"/>
      <c r="F13" s="243" t="s">
        <v>3</v>
      </c>
      <c r="G13" s="244"/>
      <c r="H13" s="237">
        <f>Runde!C19</f>
        <v>31</v>
      </c>
      <c r="I13" s="238"/>
      <c r="J13" s="237">
        <f>Runde!C20</f>
        <v>26</v>
      </c>
      <c r="K13" s="238"/>
      <c r="L13" s="237">
        <f>Runde!C21</f>
        <v>44</v>
      </c>
      <c r="M13" s="238"/>
      <c r="N13" s="239">
        <f>Runde!C22</f>
        <v>22</v>
      </c>
      <c r="O13" s="240"/>
      <c r="P13" s="236"/>
      <c r="Q13" s="64"/>
      <c r="R13" s="195"/>
      <c r="S13" s="197"/>
      <c r="T13" s="247" t="str">
        <f>Runde!I21</f>
        <v>Joszef</v>
      </c>
      <c r="U13" s="248"/>
      <c r="V13" s="197"/>
      <c r="W13" s="243" t="s">
        <v>3</v>
      </c>
      <c r="X13" s="244"/>
      <c r="Y13" s="237">
        <f>Runde!K19</f>
        <v>41</v>
      </c>
      <c r="Z13" s="238"/>
      <c r="AA13" s="237">
        <f>Runde!K20</f>
        <v>44</v>
      </c>
      <c r="AB13" s="238"/>
      <c r="AC13" s="237">
        <f>Runde!K21</f>
        <v>36</v>
      </c>
      <c r="AD13" s="238"/>
      <c r="AE13" s="239">
        <f>Runde!K22</f>
        <v>43</v>
      </c>
      <c r="AF13" s="240"/>
      <c r="AG13" s="236"/>
    </row>
    <row r="14" spans="1:33" ht="21.75" customHeight="1">
      <c r="A14" s="194">
        <f>Runde!A28</f>
        <v>0</v>
      </c>
      <c r="B14" s="228"/>
      <c r="C14" s="230" t="str">
        <f>Runde!A26</f>
        <v>REICHENAUER</v>
      </c>
      <c r="D14" s="231">
        <f>Runde!C25</f>
        <v>44</v>
      </c>
      <c r="E14" s="196">
        <f>Runde!E29</f>
        <v>15</v>
      </c>
      <c r="F14" s="234" t="s">
        <v>2</v>
      </c>
      <c r="G14" s="235"/>
      <c r="H14" s="190">
        <f>Runde!B25</f>
        <v>88</v>
      </c>
      <c r="I14" s="191"/>
      <c r="J14" s="190">
        <f>Runde!B26</f>
        <v>94</v>
      </c>
      <c r="K14" s="191"/>
      <c r="L14" s="190">
        <f>Runde!B27</f>
        <v>86</v>
      </c>
      <c r="M14" s="191"/>
      <c r="N14" s="245">
        <f>Runde!B28</f>
        <v>92</v>
      </c>
      <c r="O14" s="246"/>
      <c r="P14" s="192">
        <f>Runde!D29</f>
        <v>499</v>
      </c>
      <c r="Q14" s="64"/>
      <c r="R14" s="194">
        <f>Runde!I28</f>
        <v>0</v>
      </c>
      <c r="S14" s="196"/>
      <c r="T14" s="241" t="str">
        <f>Runde!I26</f>
        <v>VARGA</v>
      </c>
      <c r="U14" s="242"/>
      <c r="V14" s="196">
        <f>Runde!M29</f>
        <v>7</v>
      </c>
      <c r="W14" s="234" t="s">
        <v>2</v>
      </c>
      <c r="X14" s="235"/>
      <c r="Y14" s="190">
        <f>Runde!J25</f>
        <v>84</v>
      </c>
      <c r="Z14" s="191"/>
      <c r="AA14" s="190">
        <f>Runde!J26</f>
        <v>81</v>
      </c>
      <c r="AB14" s="191"/>
      <c r="AC14" s="190">
        <f>Runde!J27</f>
        <v>91</v>
      </c>
      <c r="AD14" s="191"/>
      <c r="AE14" s="245">
        <f>Runde!J28</f>
        <v>85</v>
      </c>
      <c r="AF14" s="246"/>
      <c r="AG14" s="192">
        <f>Runde!L29</f>
        <v>501</v>
      </c>
    </row>
    <row r="15" spans="1:33" ht="21.75" customHeight="1" thickBot="1">
      <c r="A15" s="195" t="str">
        <f>Runde!A26</f>
        <v>REICHENAUER</v>
      </c>
      <c r="B15" s="229"/>
      <c r="C15" s="232" t="str">
        <f>Runde!A27</f>
        <v>Alex</v>
      </c>
      <c r="D15" s="233">
        <f>Runde!C24</f>
        <v>0</v>
      </c>
      <c r="E15" s="197"/>
      <c r="F15" s="243" t="s">
        <v>3</v>
      </c>
      <c r="G15" s="244"/>
      <c r="H15" s="237">
        <f>Runde!C25</f>
        <v>44</v>
      </c>
      <c r="I15" s="238"/>
      <c r="J15" s="237">
        <f>Runde!C26</f>
        <v>35</v>
      </c>
      <c r="K15" s="238"/>
      <c r="L15" s="237">
        <f>Runde!C27</f>
        <v>26</v>
      </c>
      <c r="M15" s="238"/>
      <c r="N15" s="239">
        <f>Runde!C28</f>
        <v>34</v>
      </c>
      <c r="O15" s="240"/>
      <c r="P15" s="236"/>
      <c r="Q15" s="64"/>
      <c r="R15" s="195"/>
      <c r="S15" s="197"/>
      <c r="T15" s="247" t="str">
        <f>Runde!I27</f>
        <v>Zslot</v>
      </c>
      <c r="U15" s="248"/>
      <c r="V15" s="197"/>
      <c r="W15" s="243" t="s">
        <v>3</v>
      </c>
      <c r="X15" s="244"/>
      <c r="Y15" s="237">
        <f>Runde!K25</f>
        <v>35</v>
      </c>
      <c r="Z15" s="238"/>
      <c r="AA15" s="237">
        <f>Runde!K26</f>
        <v>45</v>
      </c>
      <c r="AB15" s="238"/>
      <c r="AC15" s="237">
        <f>Runde!K27</f>
        <v>35</v>
      </c>
      <c r="AD15" s="238"/>
      <c r="AE15" s="239">
        <f>Runde!K28</f>
        <v>45</v>
      </c>
      <c r="AF15" s="240"/>
      <c r="AG15" s="236"/>
    </row>
    <row r="16" spans="1:33" ht="21.75" customHeight="1">
      <c r="A16" s="194">
        <f>Runde!A36</f>
        <v>0</v>
      </c>
      <c r="B16" s="228"/>
      <c r="C16" s="230" t="str">
        <f>Runde!A34</f>
        <v>ZIRPS</v>
      </c>
      <c r="D16" s="231">
        <f>Runde!C33</f>
        <v>35</v>
      </c>
      <c r="E16" s="196">
        <f>Runde!E37</f>
        <v>16</v>
      </c>
      <c r="F16" s="234" t="s">
        <v>2</v>
      </c>
      <c r="G16" s="235"/>
      <c r="H16" s="190">
        <f>Runde!B33</f>
        <v>87</v>
      </c>
      <c r="I16" s="191"/>
      <c r="J16" s="190">
        <f>Runde!B34</f>
        <v>84</v>
      </c>
      <c r="K16" s="191"/>
      <c r="L16" s="190">
        <f>Runde!B35</f>
        <v>99</v>
      </c>
      <c r="M16" s="191"/>
      <c r="N16" s="245">
        <f>Runde!B36</f>
        <v>88</v>
      </c>
      <c r="O16" s="246"/>
      <c r="P16" s="192">
        <f>Runde!D37</f>
        <v>479</v>
      </c>
      <c r="Q16" s="64"/>
      <c r="R16" s="194">
        <f>Runde!I36</f>
        <v>0</v>
      </c>
      <c r="S16" s="196"/>
      <c r="T16" s="241" t="str">
        <f>Runde!I34</f>
        <v>ZSIRAI</v>
      </c>
      <c r="U16" s="242"/>
      <c r="V16" s="196">
        <f>Runde!M37</f>
        <v>4</v>
      </c>
      <c r="W16" s="234" t="s">
        <v>2</v>
      </c>
      <c r="X16" s="235"/>
      <c r="Y16" s="190">
        <f>Runde!J33</f>
        <v>87</v>
      </c>
      <c r="Z16" s="191"/>
      <c r="AA16" s="190">
        <f>Runde!J34</f>
        <v>86</v>
      </c>
      <c r="AB16" s="191"/>
      <c r="AC16" s="190">
        <f>Runde!J35</f>
        <v>98</v>
      </c>
      <c r="AD16" s="191"/>
      <c r="AE16" s="245">
        <f>Runde!J36</f>
        <v>86</v>
      </c>
      <c r="AF16" s="246"/>
      <c r="AG16" s="192">
        <f>Runde!L37</f>
        <v>523</v>
      </c>
    </row>
    <row r="17" spans="1:33" ht="21.75" customHeight="1" thickBot="1">
      <c r="A17" s="195" t="str">
        <f>Runde!A34</f>
        <v>ZIRPS</v>
      </c>
      <c r="B17" s="229"/>
      <c r="C17" s="232" t="str">
        <f>Runde!A35</f>
        <v>Hannes</v>
      </c>
      <c r="D17" s="233">
        <f>Runde!C32</f>
        <v>0</v>
      </c>
      <c r="E17" s="197"/>
      <c r="F17" s="243" t="s">
        <v>3</v>
      </c>
      <c r="G17" s="244"/>
      <c r="H17" s="237">
        <f>Runde!C33</f>
        <v>35</v>
      </c>
      <c r="I17" s="238"/>
      <c r="J17" s="237">
        <f>Runde!C34</f>
        <v>44</v>
      </c>
      <c r="K17" s="238"/>
      <c r="L17" s="237">
        <f>Runde!C35</f>
        <v>24</v>
      </c>
      <c r="M17" s="238"/>
      <c r="N17" s="239">
        <f>Runde!C36</f>
        <v>18</v>
      </c>
      <c r="O17" s="240"/>
      <c r="P17" s="236"/>
      <c r="Q17" s="64"/>
      <c r="R17" s="195"/>
      <c r="S17" s="197"/>
      <c r="T17" s="247" t="str">
        <f>Runde!I35</f>
        <v>Gyula</v>
      </c>
      <c r="U17" s="248"/>
      <c r="V17" s="197"/>
      <c r="W17" s="243" t="s">
        <v>3</v>
      </c>
      <c r="X17" s="244"/>
      <c r="Y17" s="237">
        <f>Runde!K33</f>
        <v>35</v>
      </c>
      <c r="Z17" s="238"/>
      <c r="AA17" s="237">
        <f>Runde!K34</f>
        <v>36</v>
      </c>
      <c r="AB17" s="238"/>
      <c r="AC17" s="237">
        <f>Runde!K35</f>
        <v>50</v>
      </c>
      <c r="AD17" s="238"/>
      <c r="AE17" s="239">
        <f>Runde!K36</f>
        <v>45</v>
      </c>
      <c r="AF17" s="240"/>
      <c r="AG17" s="236"/>
    </row>
    <row r="18" spans="1:33" ht="21.75" customHeight="1">
      <c r="A18" s="194">
        <f>Runde!A42</f>
        <v>0</v>
      </c>
      <c r="B18" s="228"/>
      <c r="C18" s="230" t="str">
        <f>Runde!A40</f>
        <v>NEUBAUER</v>
      </c>
      <c r="D18" s="231">
        <f>Runde!C39</f>
        <v>54</v>
      </c>
      <c r="E18" s="196">
        <f>Runde!E43</f>
        <v>4</v>
      </c>
      <c r="F18" s="234" t="s">
        <v>2</v>
      </c>
      <c r="G18" s="235"/>
      <c r="H18" s="190">
        <f>Runde!B39</f>
        <v>90</v>
      </c>
      <c r="I18" s="191"/>
      <c r="J18" s="190">
        <f>Runde!B40</f>
        <v>93</v>
      </c>
      <c r="K18" s="191"/>
      <c r="L18" s="190">
        <f>Runde!B41</f>
        <v>86</v>
      </c>
      <c r="M18" s="191"/>
      <c r="N18" s="245">
        <f>Runde!B42</f>
        <v>94</v>
      </c>
      <c r="O18" s="246"/>
      <c r="P18" s="192">
        <f>Runde!D43</f>
        <v>549</v>
      </c>
      <c r="Q18" s="64"/>
      <c r="R18" s="194">
        <f>Runde!I42</f>
        <v>0</v>
      </c>
      <c r="S18" s="196"/>
      <c r="T18" s="241" t="str">
        <f>Runde!I40</f>
        <v>MOLNAR</v>
      </c>
      <c r="U18" s="242"/>
      <c r="V18" s="196">
        <f>Runde!M43</f>
        <v>8</v>
      </c>
      <c r="W18" s="234" t="s">
        <v>2</v>
      </c>
      <c r="X18" s="235"/>
      <c r="Y18" s="190">
        <f>Runde!J39</f>
        <v>102</v>
      </c>
      <c r="Z18" s="191"/>
      <c r="AA18" s="190">
        <f>Runde!J40</f>
        <v>69</v>
      </c>
      <c r="AB18" s="191"/>
      <c r="AC18" s="190">
        <f>Runde!J41</f>
        <v>78</v>
      </c>
      <c r="AD18" s="191"/>
      <c r="AE18" s="245">
        <f>Runde!J42</f>
        <v>81</v>
      </c>
      <c r="AF18" s="246"/>
      <c r="AG18" s="192">
        <f>Runde!L43</f>
        <v>498</v>
      </c>
    </row>
    <row r="19" spans="1:33" ht="21.75" customHeight="1" thickBot="1">
      <c r="A19" s="195" t="str">
        <f>Runde!A40</f>
        <v>NEUBAUER</v>
      </c>
      <c r="B19" s="229"/>
      <c r="C19" s="232" t="str">
        <f>Runde!A41</f>
        <v>Martin</v>
      </c>
      <c r="D19" s="233">
        <f>Runde!C38</f>
        <v>0</v>
      </c>
      <c r="E19" s="197"/>
      <c r="F19" s="243" t="s">
        <v>3</v>
      </c>
      <c r="G19" s="244"/>
      <c r="H19" s="237">
        <f>Runde!C39</f>
        <v>54</v>
      </c>
      <c r="I19" s="238"/>
      <c r="J19" s="237">
        <f>Runde!C40</f>
        <v>39</v>
      </c>
      <c r="K19" s="238"/>
      <c r="L19" s="237">
        <f>Runde!C41</f>
        <v>43</v>
      </c>
      <c r="M19" s="238"/>
      <c r="N19" s="239">
        <f>Runde!C42</f>
        <v>50</v>
      </c>
      <c r="O19" s="240"/>
      <c r="P19" s="236"/>
      <c r="Q19" s="64"/>
      <c r="R19" s="195"/>
      <c r="S19" s="197"/>
      <c r="T19" s="247" t="str">
        <f>Runde!I41</f>
        <v>Istvan</v>
      </c>
      <c r="U19" s="248"/>
      <c r="V19" s="197"/>
      <c r="W19" s="243" t="s">
        <v>3</v>
      </c>
      <c r="X19" s="244"/>
      <c r="Y19" s="237">
        <f>Runde!K39</f>
        <v>54</v>
      </c>
      <c r="Z19" s="238"/>
      <c r="AA19" s="237">
        <f>Runde!K40</f>
        <v>35</v>
      </c>
      <c r="AB19" s="238"/>
      <c r="AC19" s="237">
        <f>Runde!K41</f>
        <v>53</v>
      </c>
      <c r="AD19" s="238"/>
      <c r="AE19" s="239">
        <f>Runde!K42</f>
        <v>26</v>
      </c>
      <c r="AF19" s="240"/>
      <c r="AG19" s="236"/>
    </row>
    <row r="20" spans="1:33" ht="21.75" customHeight="1">
      <c r="A20" s="194">
        <f>Runde!A50</f>
        <v>0</v>
      </c>
      <c r="B20" s="228"/>
      <c r="C20" s="230" t="str">
        <f>Runde!A48</f>
        <v>HALWACHS</v>
      </c>
      <c r="D20" s="231">
        <f>Runde!C37</f>
        <v>121</v>
      </c>
      <c r="E20" s="196">
        <f>Runde!E51</f>
        <v>5</v>
      </c>
      <c r="F20" s="234" t="s">
        <v>2</v>
      </c>
      <c r="G20" s="235"/>
      <c r="H20" s="190">
        <f>Runde!B47</f>
        <v>102</v>
      </c>
      <c r="I20" s="191"/>
      <c r="J20" s="190">
        <f>Runde!B48</f>
        <v>88</v>
      </c>
      <c r="K20" s="191"/>
      <c r="L20" s="190">
        <f>Runde!B49</f>
        <v>93</v>
      </c>
      <c r="M20" s="191"/>
      <c r="N20" s="245">
        <f>Runde!B50</f>
        <v>97</v>
      </c>
      <c r="O20" s="246"/>
      <c r="P20" s="192">
        <f>Runde!D51</f>
        <v>561</v>
      </c>
      <c r="Q20" s="64"/>
      <c r="R20" s="194">
        <f>Runde!I50</f>
        <v>0</v>
      </c>
      <c r="S20" s="196"/>
      <c r="T20" s="241" t="str">
        <f>Runde!I48</f>
        <v>HORVATH</v>
      </c>
      <c r="U20" s="242"/>
      <c r="V20" s="196">
        <f>Runde!M51</f>
        <v>12</v>
      </c>
      <c r="W20" s="234" t="s">
        <v>2</v>
      </c>
      <c r="X20" s="235"/>
      <c r="Y20" s="190">
        <f>Runde!J47</f>
        <v>79</v>
      </c>
      <c r="Z20" s="191"/>
      <c r="AA20" s="190">
        <f>Runde!J48</f>
        <v>77</v>
      </c>
      <c r="AB20" s="191"/>
      <c r="AC20" s="190">
        <f>Runde!J49</f>
        <v>89</v>
      </c>
      <c r="AD20" s="191"/>
      <c r="AE20" s="245">
        <f>Runde!J50</f>
        <v>82</v>
      </c>
      <c r="AF20" s="246"/>
      <c r="AG20" s="192">
        <f>Runde!L51</f>
        <v>483</v>
      </c>
    </row>
    <row r="21" spans="1:33" ht="21.75" customHeight="1" thickBot="1">
      <c r="A21" s="195">
        <f>Runde!A38</f>
        <v>0</v>
      </c>
      <c r="B21" s="229"/>
      <c r="C21" s="232" t="str">
        <f>Runde!A49</f>
        <v>Karl</v>
      </c>
      <c r="D21" s="233">
        <f>Runde!C36</f>
        <v>18</v>
      </c>
      <c r="E21" s="197"/>
      <c r="F21" s="243" t="s">
        <v>3</v>
      </c>
      <c r="G21" s="244"/>
      <c r="H21" s="237">
        <f>Runde!C47</f>
        <v>44</v>
      </c>
      <c r="I21" s="238"/>
      <c r="J21" s="237">
        <f>Runde!C48</f>
        <v>34</v>
      </c>
      <c r="K21" s="238"/>
      <c r="L21" s="237">
        <f>Runde!C49</f>
        <v>49</v>
      </c>
      <c r="M21" s="238"/>
      <c r="N21" s="239">
        <f>Runde!C50</f>
        <v>54</v>
      </c>
      <c r="O21" s="240"/>
      <c r="P21" s="236"/>
      <c r="Q21" s="64"/>
      <c r="R21" s="195"/>
      <c r="S21" s="197"/>
      <c r="T21" s="247" t="str">
        <f>Runde!I49</f>
        <v>Miclos</v>
      </c>
      <c r="U21" s="248"/>
      <c r="V21" s="197"/>
      <c r="W21" s="243" t="s">
        <v>3</v>
      </c>
      <c r="X21" s="244"/>
      <c r="Y21" s="237">
        <f>Runde!K47</f>
        <v>45</v>
      </c>
      <c r="Z21" s="238"/>
      <c r="AA21" s="237">
        <f>Runde!K48</f>
        <v>48</v>
      </c>
      <c r="AB21" s="238"/>
      <c r="AC21" s="237">
        <f>Runde!K49</f>
        <v>27</v>
      </c>
      <c r="AD21" s="238"/>
      <c r="AE21" s="239">
        <f>Runde!K50</f>
        <v>36</v>
      </c>
      <c r="AF21" s="240"/>
      <c r="AG21" s="236"/>
    </row>
    <row r="22" spans="1:33" ht="21.75" customHeight="1">
      <c r="A22" s="194">
        <f>Runde!A56</f>
        <v>0</v>
      </c>
      <c r="B22" s="228"/>
      <c r="C22" s="230" t="str">
        <f>Runde!A54</f>
        <v>REICHENAUER</v>
      </c>
      <c r="D22" s="231">
        <f>Runde!C43</f>
        <v>186</v>
      </c>
      <c r="E22" s="196">
        <f>Runde!E57</f>
        <v>10</v>
      </c>
      <c r="F22" s="234" t="s">
        <v>2</v>
      </c>
      <c r="G22" s="235"/>
      <c r="H22" s="190">
        <f>Runde!B53</f>
        <v>89</v>
      </c>
      <c r="I22" s="191"/>
      <c r="J22" s="190">
        <f>Runde!B54</f>
        <v>93</v>
      </c>
      <c r="K22" s="191"/>
      <c r="L22" s="190">
        <f>Runde!B55</f>
        <v>89</v>
      </c>
      <c r="M22" s="191"/>
      <c r="N22" s="190">
        <f>Runde!B56</f>
        <v>94</v>
      </c>
      <c r="O22" s="191"/>
      <c r="P22" s="192">
        <f>Runde!D57</f>
        <v>520</v>
      </c>
      <c r="Q22" s="64"/>
      <c r="R22" s="194">
        <f>Runde!I56</f>
        <v>0</v>
      </c>
      <c r="S22" s="196"/>
      <c r="T22" s="241" t="str">
        <f>Runde!I54</f>
        <v>TURNER</v>
      </c>
      <c r="U22" s="242"/>
      <c r="V22" s="196">
        <f>Runde!M57</f>
        <v>4</v>
      </c>
      <c r="W22" s="234" t="s">
        <v>2</v>
      </c>
      <c r="X22" s="235"/>
      <c r="Y22" s="190">
        <f>Runde!J53</f>
        <v>92</v>
      </c>
      <c r="Z22" s="191"/>
      <c r="AA22" s="190">
        <f>Runde!J54</f>
        <v>99</v>
      </c>
      <c r="AB22" s="191"/>
      <c r="AC22" s="190">
        <f>Runde!J55</f>
        <v>96</v>
      </c>
      <c r="AD22" s="191"/>
      <c r="AE22" s="245">
        <f>Runde!J56</f>
        <v>95</v>
      </c>
      <c r="AF22" s="246"/>
      <c r="AG22" s="192">
        <f>Runde!L57</f>
        <v>569</v>
      </c>
    </row>
    <row r="23" spans="1:33" ht="21.75" customHeight="1" thickBot="1">
      <c r="A23" s="195">
        <f>Runde!A58</f>
        <v>0</v>
      </c>
      <c r="B23" s="229"/>
      <c r="C23" s="232" t="str">
        <f>Runde!A55</f>
        <v>Peter</v>
      </c>
      <c r="D23" s="233">
        <f>Runde!C42</f>
        <v>50</v>
      </c>
      <c r="E23" s="197"/>
      <c r="F23" s="243" t="s">
        <v>3</v>
      </c>
      <c r="G23" s="244"/>
      <c r="H23" s="237">
        <f>Runde!C53</f>
        <v>36</v>
      </c>
      <c r="I23" s="238"/>
      <c r="J23" s="237">
        <f>Runde!C54</f>
        <v>43</v>
      </c>
      <c r="K23" s="238"/>
      <c r="L23" s="237">
        <f>Runde!C55</f>
        <v>34</v>
      </c>
      <c r="M23" s="238"/>
      <c r="N23" s="239">
        <f>Runde!C56</f>
        <v>42</v>
      </c>
      <c r="O23" s="240"/>
      <c r="P23" s="236"/>
      <c r="Q23" s="64"/>
      <c r="R23" s="195"/>
      <c r="S23" s="197"/>
      <c r="T23" s="247" t="str">
        <f>Runde!I55</f>
        <v>Miclos</v>
      </c>
      <c r="U23" s="248"/>
      <c r="V23" s="197"/>
      <c r="W23" s="243" t="s">
        <v>3</v>
      </c>
      <c r="X23" s="244"/>
      <c r="Y23" s="237">
        <f>Runde!K53</f>
        <v>53</v>
      </c>
      <c r="Z23" s="238"/>
      <c r="AA23" s="237">
        <f>Runde!K54</f>
        <v>45</v>
      </c>
      <c r="AB23" s="238"/>
      <c r="AC23" s="237">
        <f>Runde!K55</f>
        <v>45</v>
      </c>
      <c r="AD23" s="238"/>
      <c r="AE23" s="239">
        <f>Runde!K56</f>
        <v>44</v>
      </c>
      <c r="AF23" s="240"/>
      <c r="AG23" s="236"/>
    </row>
    <row r="24" spans="1:33" ht="12.75" customHeight="1">
      <c r="A24" s="194"/>
      <c r="B24" s="263"/>
      <c r="C24" s="254" t="s">
        <v>75</v>
      </c>
      <c r="D24" s="255"/>
      <c r="E24" s="256" t="s">
        <v>76</v>
      </c>
      <c r="F24" s="265"/>
      <c r="G24" s="265"/>
      <c r="H24" s="258" t="s">
        <v>77</v>
      </c>
      <c r="I24" s="258"/>
      <c r="J24" s="258"/>
      <c r="K24" s="249"/>
      <c r="L24" s="249"/>
      <c r="M24" s="249"/>
      <c r="N24" s="249"/>
      <c r="O24" s="249"/>
      <c r="P24" s="250"/>
      <c r="Q24" s="54"/>
      <c r="R24" s="194"/>
      <c r="S24" s="263"/>
      <c r="T24" s="254" t="s">
        <v>75</v>
      </c>
      <c r="U24" s="255"/>
      <c r="V24" s="256" t="s">
        <v>76</v>
      </c>
      <c r="W24" s="265"/>
      <c r="X24" s="265"/>
      <c r="Y24" s="258" t="s">
        <v>77</v>
      </c>
      <c r="Z24" s="258"/>
      <c r="AA24" s="258"/>
      <c r="AB24" s="249"/>
      <c r="AC24" s="249"/>
      <c r="AD24" s="249"/>
      <c r="AE24" s="249"/>
      <c r="AF24" s="249"/>
      <c r="AG24" s="250"/>
    </row>
    <row r="25" spans="1:33" ht="17.25" customHeight="1">
      <c r="A25" s="253"/>
      <c r="B25" s="264"/>
      <c r="C25" s="260"/>
      <c r="D25" s="261"/>
      <c r="E25" s="257"/>
      <c r="F25" s="266"/>
      <c r="G25" s="266"/>
      <c r="H25" s="259"/>
      <c r="I25" s="259"/>
      <c r="J25" s="259"/>
      <c r="K25" s="251"/>
      <c r="L25" s="251"/>
      <c r="M25" s="251"/>
      <c r="N25" s="251"/>
      <c r="O25" s="251"/>
      <c r="P25" s="252"/>
      <c r="Q25" s="54"/>
      <c r="R25" s="253"/>
      <c r="S25" s="264"/>
      <c r="T25" s="260"/>
      <c r="U25" s="262"/>
      <c r="V25" s="257"/>
      <c r="W25" s="266"/>
      <c r="X25" s="266"/>
      <c r="Y25" s="259"/>
      <c r="Z25" s="259"/>
      <c r="AA25" s="259"/>
      <c r="AB25" s="251"/>
      <c r="AC25" s="251"/>
      <c r="AD25" s="251"/>
      <c r="AE25" s="251"/>
      <c r="AF25" s="251"/>
      <c r="AG25" s="252"/>
    </row>
    <row r="26" spans="1:33" ht="12.75" customHeight="1">
      <c r="A26" s="277"/>
      <c r="B26" s="282"/>
      <c r="C26" s="284" t="s">
        <v>75</v>
      </c>
      <c r="D26" s="285"/>
      <c r="E26" s="275" t="s">
        <v>76</v>
      </c>
      <c r="F26" s="267"/>
      <c r="G26" s="267"/>
      <c r="H26" s="269" t="s">
        <v>77</v>
      </c>
      <c r="I26" s="269"/>
      <c r="J26" s="269"/>
      <c r="K26" s="271"/>
      <c r="L26" s="271"/>
      <c r="M26" s="271"/>
      <c r="N26" s="271"/>
      <c r="O26" s="271"/>
      <c r="P26" s="272"/>
      <c r="Q26" s="54"/>
      <c r="R26" s="277"/>
      <c r="S26" s="282"/>
      <c r="T26" s="284" t="s">
        <v>75</v>
      </c>
      <c r="U26" s="285"/>
      <c r="V26" s="275" t="s">
        <v>76</v>
      </c>
      <c r="W26" s="267"/>
      <c r="X26" s="267"/>
      <c r="Y26" s="269" t="s">
        <v>77</v>
      </c>
      <c r="Z26" s="269"/>
      <c r="AA26" s="269"/>
      <c r="AB26" s="271"/>
      <c r="AC26" s="271"/>
      <c r="AD26" s="271"/>
      <c r="AE26" s="271"/>
      <c r="AF26" s="271"/>
      <c r="AG26" s="272"/>
    </row>
    <row r="27" spans="1:33" ht="16.5" customHeight="1" thickBot="1">
      <c r="A27" s="195"/>
      <c r="B27" s="283"/>
      <c r="C27" s="280"/>
      <c r="D27" s="281"/>
      <c r="E27" s="276"/>
      <c r="F27" s="268"/>
      <c r="G27" s="268"/>
      <c r="H27" s="270"/>
      <c r="I27" s="270"/>
      <c r="J27" s="270"/>
      <c r="K27" s="273"/>
      <c r="L27" s="273"/>
      <c r="M27" s="273"/>
      <c r="N27" s="273"/>
      <c r="O27" s="273"/>
      <c r="P27" s="274"/>
      <c r="Q27" s="54"/>
      <c r="R27" s="195"/>
      <c r="S27" s="283"/>
      <c r="T27" s="280"/>
      <c r="U27" s="281"/>
      <c r="V27" s="276"/>
      <c r="W27" s="268"/>
      <c r="X27" s="268"/>
      <c r="Y27" s="270"/>
      <c r="Z27" s="270"/>
      <c r="AA27" s="270"/>
      <c r="AB27" s="273"/>
      <c r="AC27" s="273"/>
      <c r="AD27" s="273"/>
      <c r="AE27" s="273"/>
      <c r="AF27" s="273"/>
      <c r="AG27" s="274"/>
    </row>
    <row r="28" spans="1:33" ht="6.75" customHeight="1" thickBo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  <row r="29" spans="1:33" ht="24.75" customHeight="1">
      <c r="A29" s="293" t="s">
        <v>78</v>
      </c>
      <c r="B29" s="294"/>
      <c r="C29" s="295"/>
      <c r="D29" s="82">
        <f>Runde!C60</f>
        <v>1211</v>
      </c>
      <c r="E29" s="319">
        <f>Runde!D62</f>
        <v>505.6000061035156</v>
      </c>
      <c r="F29" s="320"/>
      <c r="G29" s="301">
        <f>Runde!E60</f>
        <v>83</v>
      </c>
      <c r="H29" s="302"/>
      <c r="I29" s="186" t="s">
        <v>88</v>
      </c>
      <c r="J29" s="187"/>
      <c r="K29" s="187"/>
      <c r="L29" s="187"/>
      <c r="M29" s="187"/>
      <c r="N29" s="286">
        <f>Runde!D60</f>
        <v>4046</v>
      </c>
      <c r="O29" s="287"/>
      <c r="P29" s="288"/>
      <c r="Q29" s="65"/>
      <c r="R29" s="293" t="s">
        <v>78</v>
      </c>
      <c r="S29" s="294"/>
      <c r="T29" s="295"/>
      <c r="U29" s="82">
        <f>Runde!K60</f>
        <v>1280</v>
      </c>
      <c r="V29" s="299">
        <f>Runde!L62</f>
        <v>506.6000061035156</v>
      </c>
      <c r="W29" s="300"/>
      <c r="X29" s="301">
        <f>Runde!M60</f>
        <v>76</v>
      </c>
      <c r="Y29" s="302"/>
      <c r="Z29" s="186" t="s">
        <v>88</v>
      </c>
      <c r="AA29" s="187"/>
      <c r="AB29" s="187"/>
      <c r="AC29" s="187"/>
      <c r="AD29" s="187"/>
      <c r="AE29" s="286">
        <f>Runde!L60</f>
        <v>4054</v>
      </c>
      <c r="AF29" s="287"/>
      <c r="AG29" s="288"/>
    </row>
    <row r="30" spans="1:33" ht="9.75" customHeight="1" thickBot="1">
      <c r="A30" s="296"/>
      <c r="B30" s="297"/>
      <c r="C30" s="298"/>
      <c r="D30" s="66" t="s">
        <v>89</v>
      </c>
      <c r="E30" s="278" t="s">
        <v>79</v>
      </c>
      <c r="F30" s="279"/>
      <c r="G30" s="291" t="s">
        <v>56</v>
      </c>
      <c r="H30" s="292"/>
      <c r="I30" s="188"/>
      <c r="J30" s="189"/>
      <c r="K30" s="189"/>
      <c r="L30" s="189"/>
      <c r="M30" s="189"/>
      <c r="N30" s="289"/>
      <c r="O30" s="289"/>
      <c r="P30" s="290"/>
      <c r="Q30" s="54"/>
      <c r="R30" s="296"/>
      <c r="S30" s="297"/>
      <c r="T30" s="298"/>
      <c r="U30" s="66" t="s">
        <v>89</v>
      </c>
      <c r="V30" s="278" t="s">
        <v>79</v>
      </c>
      <c r="W30" s="279"/>
      <c r="X30" s="291" t="s">
        <v>56</v>
      </c>
      <c r="Y30" s="292"/>
      <c r="Z30" s="188"/>
      <c r="AA30" s="189"/>
      <c r="AB30" s="189"/>
      <c r="AC30" s="189"/>
      <c r="AD30" s="189"/>
      <c r="AE30" s="289"/>
      <c r="AF30" s="289"/>
      <c r="AG30" s="290"/>
    </row>
    <row r="31" spans="1:33" ht="6" customHeight="1">
      <c r="A31" s="54"/>
      <c r="B31" s="54"/>
      <c r="C31" s="54"/>
      <c r="D31" s="54"/>
      <c r="E31" s="67"/>
      <c r="F31" s="67"/>
      <c r="G31" s="67"/>
      <c r="H31" s="67"/>
      <c r="I31" s="67"/>
      <c r="J31" s="67"/>
      <c r="K31" s="67"/>
      <c r="L31" s="67"/>
      <c r="M31" s="67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3" s="70" customFormat="1" ht="24.75" customHeight="1">
      <c r="A32" s="183" t="str">
        <f>Runde!A1</f>
        <v>KV Wiener Neudorf</v>
      </c>
      <c r="B32" s="183"/>
      <c r="C32" s="183"/>
      <c r="D32" s="183"/>
      <c r="E32" s="183"/>
      <c r="F32" s="183"/>
      <c r="G32" s="183"/>
      <c r="H32" s="183"/>
      <c r="I32" s="183"/>
      <c r="J32" s="57"/>
      <c r="K32" s="57"/>
      <c r="L32" s="57"/>
      <c r="M32" s="57"/>
      <c r="N32" s="68"/>
      <c r="O32" s="307"/>
      <c r="P32" s="321"/>
      <c r="Q32" s="69"/>
      <c r="R32" s="307"/>
      <c r="S32" s="308"/>
      <c r="U32" s="309" t="str">
        <f>Runde!I1</f>
        <v> Scarbantia-Elektromos</v>
      </c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</row>
    <row r="33" spans="1:33" s="70" customFormat="1" ht="18" customHeight="1" thickBot="1">
      <c r="A33" s="184"/>
      <c r="B33" s="184"/>
      <c r="C33" s="184"/>
      <c r="D33" s="184"/>
      <c r="E33" s="184"/>
      <c r="F33" s="184"/>
      <c r="G33" s="184"/>
      <c r="H33" s="184"/>
      <c r="I33" s="184"/>
      <c r="J33" s="67"/>
      <c r="K33" s="67"/>
      <c r="L33" s="67"/>
      <c r="M33" s="67"/>
      <c r="N33" s="67"/>
      <c r="P33" s="57"/>
      <c r="Q33" s="83"/>
      <c r="R33" s="57"/>
      <c r="S33" s="57"/>
      <c r="T33" s="71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</row>
    <row r="34" spans="1:33" s="70" customFormat="1" ht="17.25" customHeight="1">
      <c r="A34" s="180" t="s">
        <v>29</v>
      </c>
      <c r="B34" s="180"/>
      <c r="C34" s="180"/>
      <c r="D34" s="180"/>
      <c r="E34" s="180"/>
      <c r="F34" s="180"/>
      <c r="G34" s="180"/>
      <c r="H34" s="180"/>
      <c r="I34" s="180"/>
      <c r="J34" s="67"/>
      <c r="K34" s="67"/>
      <c r="L34" s="67"/>
      <c r="M34" s="67"/>
      <c r="N34" s="67"/>
      <c r="O34" s="176">
        <f>SUM(N29-AE29)</f>
        <v>-8</v>
      </c>
      <c r="P34" s="177"/>
      <c r="Q34" s="56"/>
      <c r="R34" s="176">
        <f>SUM(AE29-N29)</f>
        <v>8</v>
      </c>
      <c r="S34" s="177"/>
      <c r="T34" s="71"/>
      <c r="U34" s="180" t="s">
        <v>31</v>
      </c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</row>
    <row r="35" spans="1:33" s="84" customFormat="1" ht="18.75" customHeight="1" thickBot="1">
      <c r="A35" s="181"/>
      <c r="B35" s="181"/>
      <c r="C35" s="181"/>
      <c r="D35" s="181"/>
      <c r="E35" s="181"/>
      <c r="F35" s="181"/>
      <c r="G35" s="181"/>
      <c r="H35" s="181"/>
      <c r="I35" s="181"/>
      <c r="J35" s="67"/>
      <c r="K35" s="67"/>
      <c r="L35" s="67"/>
      <c r="M35" s="67"/>
      <c r="N35" s="67"/>
      <c r="O35" s="178"/>
      <c r="P35" s="179"/>
      <c r="Q35" s="72"/>
      <c r="R35" s="178"/>
      <c r="S35" s="179"/>
      <c r="T35" s="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</row>
    <row r="36" spans="1:33" s="73" customFormat="1" ht="18" customHeight="1">
      <c r="A36" s="182"/>
      <c r="B36" s="182"/>
      <c r="C36" s="182"/>
      <c r="D36" s="182"/>
      <c r="E36" s="182"/>
      <c r="F36" s="182"/>
      <c r="G36" s="182"/>
      <c r="H36" s="182"/>
      <c r="I36" s="182"/>
      <c r="J36" s="67"/>
      <c r="L36" s="74"/>
      <c r="M36" s="74"/>
      <c r="N36" s="74"/>
      <c r="O36" s="74"/>
      <c r="P36" s="74"/>
      <c r="Q36" s="56" t="s">
        <v>90</v>
      </c>
      <c r="R36" s="74"/>
      <c r="S36" s="74"/>
      <c r="T36" s="55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</row>
    <row r="37" spans="1:33" s="84" customFormat="1" ht="16.5" customHeight="1">
      <c r="A37" s="164" t="s">
        <v>80</v>
      </c>
      <c r="B37" s="164"/>
      <c r="C37" s="164"/>
      <c r="D37" s="164"/>
      <c r="E37" s="164"/>
      <c r="F37" s="164"/>
      <c r="G37" s="164"/>
      <c r="H37" s="164"/>
      <c r="I37" s="164"/>
      <c r="J37" s="67"/>
      <c r="K37" s="67"/>
      <c r="L37" s="67"/>
      <c r="M37" s="67"/>
      <c r="N37" s="67"/>
      <c r="O37" s="67"/>
      <c r="P37" s="75"/>
      <c r="Q37" s="67"/>
      <c r="R37" s="67"/>
      <c r="S37" s="67"/>
      <c r="T37" s="67"/>
      <c r="U37" s="164" t="s">
        <v>80</v>
      </c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</row>
    <row r="38" spans="1:33" s="84" customFormat="1" ht="16.5" customHeight="1">
      <c r="A38" s="311"/>
      <c r="B38" s="311"/>
      <c r="C38" s="311"/>
      <c r="D38" s="311"/>
      <c r="E38" s="311"/>
      <c r="F38" s="311"/>
      <c r="G38" s="311"/>
      <c r="H38" s="311"/>
      <c r="I38" s="311"/>
      <c r="J38" s="57"/>
      <c r="K38" s="313"/>
      <c r="L38" s="314"/>
      <c r="M38" s="314"/>
      <c r="N38" s="314"/>
      <c r="O38" s="314"/>
      <c r="P38" s="314"/>
      <c r="Q38" s="315"/>
      <c r="R38" s="303"/>
      <c r="S38" s="304"/>
      <c r="T38" s="165"/>
      <c r="U38" s="67"/>
      <c r="V38" s="74"/>
      <c r="W38" s="74"/>
      <c r="X38" s="74"/>
      <c r="Y38" s="54"/>
      <c r="Z38" s="74"/>
      <c r="AA38" s="54"/>
      <c r="AB38" s="54"/>
      <c r="AC38" s="54"/>
      <c r="AD38" s="54"/>
      <c r="AE38" s="167" t="s">
        <v>26</v>
      </c>
      <c r="AF38" s="168"/>
      <c r="AG38" s="85" t="s">
        <v>27</v>
      </c>
    </row>
    <row r="39" spans="1:33" s="84" customFormat="1" ht="17.25" customHeight="1">
      <c r="A39" s="312"/>
      <c r="B39" s="312"/>
      <c r="C39" s="312"/>
      <c r="D39" s="312"/>
      <c r="E39" s="312"/>
      <c r="F39" s="312"/>
      <c r="G39" s="312"/>
      <c r="H39" s="312"/>
      <c r="I39" s="312"/>
      <c r="J39" s="57"/>
      <c r="K39" s="316"/>
      <c r="L39" s="317"/>
      <c r="M39" s="317"/>
      <c r="N39" s="317"/>
      <c r="O39" s="317"/>
      <c r="P39" s="317"/>
      <c r="Q39" s="318"/>
      <c r="R39" s="305"/>
      <c r="S39" s="306"/>
      <c r="T39" s="166"/>
      <c r="U39" s="67"/>
      <c r="V39" s="54"/>
      <c r="W39" s="54"/>
      <c r="X39" s="54"/>
      <c r="Y39" s="54"/>
      <c r="Z39" s="169" t="s">
        <v>81</v>
      </c>
      <c r="AA39" s="170"/>
      <c r="AB39" s="170"/>
      <c r="AC39" s="170"/>
      <c r="AD39" s="171"/>
      <c r="AE39" s="162"/>
      <c r="AF39" s="163"/>
      <c r="AG39" s="76"/>
    </row>
    <row r="40" spans="1:33" s="84" customFormat="1" ht="17.25" customHeight="1">
      <c r="A40" s="172" t="s">
        <v>91</v>
      </c>
      <c r="B40" s="172"/>
      <c r="C40" s="172"/>
      <c r="D40" s="172"/>
      <c r="E40" s="172"/>
      <c r="F40" s="172"/>
      <c r="G40" s="172"/>
      <c r="H40" s="172"/>
      <c r="I40" s="172"/>
      <c r="J40" s="67"/>
      <c r="K40" s="173" t="s">
        <v>69</v>
      </c>
      <c r="L40" s="174"/>
      <c r="M40" s="174"/>
      <c r="N40" s="174"/>
      <c r="O40" s="174"/>
      <c r="P40" s="174"/>
      <c r="Q40" s="175"/>
      <c r="R40" s="173" t="s">
        <v>82</v>
      </c>
      <c r="S40" s="175"/>
      <c r="T40" s="86" t="s">
        <v>83</v>
      </c>
      <c r="U40" s="67"/>
      <c r="V40" s="54"/>
      <c r="W40" s="54"/>
      <c r="X40" s="54"/>
      <c r="Y40" s="54"/>
      <c r="Z40" s="169" t="s">
        <v>84</v>
      </c>
      <c r="AA40" s="170"/>
      <c r="AB40" s="170"/>
      <c r="AC40" s="170"/>
      <c r="AD40" s="171"/>
      <c r="AE40" s="162"/>
      <c r="AF40" s="163"/>
      <c r="AG40" s="76"/>
    </row>
    <row r="41" spans="1:33" ht="12.75">
      <c r="A41" s="7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9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87"/>
    </row>
    <row r="42" spans="1:33" ht="12.7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9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</sheetData>
  <sheetProtection/>
  <mergeCells count="366">
    <mergeCell ref="V22:V23"/>
    <mergeCell ref="W22:X22"/>
    <mergeCell ref="Y22:Z22"/>
    <mergeCell ref="T23:U23"/>
    <mergeCell ref="W23:X23"/>
    <mergeCell ref="Y23:Z23"/>
    <mergeCell ref="AG22:AG23"/>
    <mergeCell ref="AA23:AB23"/>
    <mergeCell ref="AC23:AD23"/>
    <mergeCell ref="AE23:AF23"/>
    <mergeCell ref="AA22:AB22"/>
    <mergeCell ref="AC22:AD22"/>
    <mergeCell ref="AE22:AF22"/>
    <mergeCell ref="E22:E23"/>
    <mergeCell ref="C23:D23"/>
    <mergeCell ref="F23:G23"/>
    <mergeCell ref="H23:I23"/>
    <mergeCell ref="J23:K23"/>
    <mergeCell ref="L23:M23"/>
    <mergeCell ref="F22:G22"/>
    <mergeCell ref="H22:I22"/>
    <mergeCell ref="J22:K22"/>
    <mergeCell ref="L22:M22"/>
    <mergeCell ref="P20:P21"/>
    <mergeCell ref="R20:R21"/>
    <mergeCell ref="T20:U20"/>
    <mergeCell ref="N22:O22"/>
    <mergeCell ref="P22:P23"/>
    <mergeCell ref="R22:R23"/>
    <mergeCell ref="S22:S23"/>
    <mergeCell ref="N23:O23"/>
    <mergeCell ref="T22:U22"/>
    <mergeCell ref="A20:A21"/>
    <mergeCell ref="B20:B21"/>
    <mergeCell ref="C20:D20"/>
    <mergeCell ref="E20:E21"/>
    <mergeCell ref="AG20:AG21"/>
    <mergeCell ref="AA21:AB21"/>
    <mergeCell ref="AC21:AD21"/>
    <mergeCell ref="AE21:AF21"/>
    <mergeCell ref="AA20:AB20"/>
    <mergeCell ref="AC20:AD20"/>
    <mergeCell ref="AE20:AF20"/>
    <mergeCell ref="W20:X20"/>
    <mergeCell ref="Y20:Z20"/>
    <mergeCell ref="T21:U21"/>
    <mergeCell ref="W21:X21"/>
    <mergeCell ref="Y21:Z21"/>
    <mergeCell ref="V20:V21"/>
    <mergeCell ref="F20:G20"/>
    <mergeCell ref="H20:I20"/>
    <mergeCell ref="J20:K20"/>
    <mergeCell ref="L20:M20"/>
    <mergeCell ref="H21:I21"/>
    <mergeCell ref="J21:K21"/>
    <mergeCell ref="L21:M21"/>
    <mergeCell ref="F21:G21"/>
    <mergeCell ref="A26:A27"/>
    <mergeCell ref="B26:B27"/>
    <mergeCell ref="C26:D26"/>
    <mergeCell ref="C21:D21"/>
    <mergeCell ref="C27:D27"/>
    <mergeCell ref="A22:A23"/>
    <mergeCell ref="B22:B23"/>
    <mergeCell ref="C22:D22"/>
    <mergeCell ref="A24:A25"/>
    <mergeCell ref="B24:B25"/>
    <mergeCell ref="A38:I39"/>
    <mergeCell ref="K38:Q39"/>
    <mergeCell ref="A29:C30"/>
    <mergeCell ref="E29:F29"/>
    <mergeCell ref="G29:H29"/>
    <mergeCell ref="N29:P30"/>
    <mergeCell ref="O32:P32"/>
    <mergeCell ref="E30:F30"/>
    <mergeCell ref="G30:H30"/>
    <mergeCell ref="A34:I34"/>
    <mergeCell ref="X30:Y30"/>
    <mergeCell ref="R29:T30"/>
    <mergeCell ref="V29:W29"/>
    <mergeCell ref="X29:Y29"/>
    <mergeCell ref="R38:S39"/>
    <mergeCell ref="R32:S32"/>
    <mergeCell ref="U32:AG33"/>
    <mergeCell ref="Y26:AA27"/>
    <mergeCell ref="R26:R27"/>
    <mergeCell ref="V30:W30"/>
    <mergeCell ref="AB26:AG27"/>
    <mergeCell ref="T27:U27"/>
    <mergeCell ref="S26:S27"/>
    <mergeCell ref="T26:U26"/>
    <mergeCell ref="V26:V27"/>
    <mergeCell ref="W26:X27"/>
    <mergeCell ref="AE29:AG30"/>
    <mergeCell ref="F24:G25"/>
    <mergeCell ref="H24:J25"/>
    <mergeCell ref="F26:G27"/>
    <mergeCell ref="H26:J27"/>
    <mergeCell ref="K26:P27"/>
    <mergeCell ref="E26:E27"/>
    <mergeCell ref="C24:D24"/>
    <mergeCell ref="E24:E25"/>
    <mergeCell ref="Y24:AA25"/>
    <mergeCell ref="AB24:AG25"/>
    <mergeCell ref="C25:D25"/>
    <mergeCell ref="T25:U25"/>
    <mergeCell ref="S24:S25"/>
    <mergeCell ref="T24:U24"/>
    <mergeCell ref="V24:V25"/>
    <mergeCell ref="W24:X25"/>
    <mergeCell ref="N18:O18"/>
    <mergeCell ref="P18:P19"/>
    <mergeCell ref="R18:R19"/>
    <mergeCell ref="S18:S19"/>
    <mergeCell ref="N19:O19"/>
    <mergeCell ref="K24:P25"/>
    <mergeCell ref="R24:R25"/>
    <mergeCell ref="S20:S21"/>
    <mergeCell ref="N21:O21"/>
    <mergeCell ref="N20:O20"/>
    <mergeCell ref="AE18:AF18"/>
    <mergeCell ref="AG18:AG19"/>
    <mergeCell ref="AA19:AB19"/>
    <mergeCell ref="AC19:AD19"/>
    <mergeCell ref="AE19:AF19"/>
    <mergeCell ref="AA18:AB18"/>
    <mergeCell ref="AC18:AD18"/>
    <mergeCell ref="T18:U18"/>
    <mergeCell ref="V18:V19"/>
    <mergeCell ref="W18:X18"/>
    <mergeCell ref="Y18:Z18"/>
    <mergeCell ref="T19:U19"/>
    <mergeCell ref="W19:X19"/>
    <mergeCell ref="Y19:Z19"/>
    <mergeCell ref="H19:I19"/>
    <mergeCell ref="J19:K19"/>
    <mergeCell ref="L19:M19"/>
    <mergeCell ref="F18:G18"/>
    <mergeCell ref="H18:I18"/>
    <mergeCell ref="J18:K18"/>
    <mergeCell ref="L18:M18"/>
    <mergeCell ref="A18:A19"/>
    <mergeCell ref="B18:B19"/>
    <mergeCell ref="C18:D18"/>
    <mergeCell ref="E18:E19"/>
    <mergeCell ref="C19:D19"/>
    <mergeCell ref="F19:G19"/>
    <mergeCell ref="A16:A17"/>
    <mergeCell ref="B16:B17"/>
    <mergeCell ref="C16:D16"/>
    <mergeCell ref="E16:E17"/>
    <mergeCell ref="F16:G16"/>
    <mergeCell ref="C17:D17"/>
    <mergeCell ref="N16:O16"/>
    <mergeCell ref="P16:P17"/>
    <mergeCell ref="R16:R17"/>
    <mergeCell ref="S16:S17"/>
    <mergeCell ref="N17:O17"/>
    <mergeCell ref="F17:G17"/>
    <mergeCell ref="H16:I16"/>
    <mergeCell ref="J16:K16"/>
    <mergeCell ref="L16:M16"/>
    <mergeCell ref="H17:I17"/>
    <mergeCell ref="AG16:AG17"/>
    <mergeCell ref="AA17:AB17"/>
    <mergeCell ref="AC17:AD17"/>
    <mergeCell ref="AE17:AF17"/>
    <mergeCell ref="AA16:AB16"/>
    <mergeCell ref="AC16:AD16"/>
    <mergeCell ref="AE16:AF16"/>
    <mergeCell ref="T16:U16"/>
    <mergeCell ref="V16:V17"/>
    <mergeCell ref="W16:X16"/>
    <mergeCell ref="Y16:Z16"/>
    <mergeCell ref="T17:U17"/>
    <mergeCell ref="W17:X17"/>
    <mergeCell ref="Y17:Z17"/>
    <mergeCell ref="J17:K17"/>
    <mergeCell ref="L17:M17"/>
    <mergeCell ref="T14:U14"/>
    <mergeCell ref="V14:V15"/>
    <mergeCell ref="W14:X14"/>
    <mergeCell ref="Y14:Z14"/>
    <mergeCell ref="T15:U15"/>
    <mergeCell ref="W15:X15"/>
    <mergeCell ref="Y15:Z15"/>
    <mergeCell ref="R14:R15"/>
    <mergeCell ref="S14:S15"/>
    <mergeCell ref="N15:O15"/>
    <mergeCell ref="AC14:AD14"/>
    <mergeCell ref="AE14:AF14"/>
    <mergeCell ref="AG14:AG15"/>
    <mergeCell ref="AA15:AB15"/>
    <mergeCell ref="AC15:AD15"/>
    <mergeCell ref="AE15:AF15"/>
    <mergeCell ref="AA14:AB14"/>
    <mergeCell ref="F14:G14"/>
    <mergeCell ref="H14:I14"/>
    <mergeCell ref="J14:K14"/>
    <mergeCell ref="L14:M14"/>
    <mergeCell ref="N14:O14"/>
    <mergeCell ref="P14:P15"/>
    <mergeCell ref="F15:G15"/>
    <mergeCell ref="H15:I15"/>
    <mergeCell ref="J15:K15"/>
    <mergeCell ref="L15:M15"/>
    <mergeCell ref="N12:O12"/>
    <mergeCell ref="P12:P13"/>
    <mergeCell ref="R12:R13"/>
    <mergeCell ref="S12:S13"/>
    <mergeCell ref="N13:O13"/>
    <mergeCell ref="A14:A15"/>
    <mergeCell ref="B14:B15"/>
    <mergeCell ref="C14:D14"/>
    <mergeCell ref="E14:E15"/>
    <mergeCell ref="C15:D15"/>
    <mergeCell ref="AE12:AF12"/>
    <mergeCell ref="AG12:AG13"/>
    <mergeCell ref="AA13:AB13"/>
    <mergeCell ref="AC13:AD13"/>
    <mergeCell ref="AE13:AF13"/>
    <mergeCell ref="AA12:AB12"/>
    <mergeCell ref="AC12:AD12"/>
    <mergeCell ref="T12:U12"/>
    <mergeCell ref="V12:V13"/>
    <mergeCell ref="W12:X12"/>
    <mergeCell ref="Y12:Z12"/>
    <mergeCell ref="T13:U13"/>
    <mergeCell ref="W13:X13"/>
    <mergeCell ref="Y13:Z13"/>
    <mergeCell ref="F13:G13"/>
    <mergeCell ref="H13:I13"/>
    <mergeCell ref="J13:K13"/>
    <mergeCell ref="L13:M13"/>
    <mergeCell ref="F12:G12"/>
    <mergeCell ref="H12:I12"/>
    <mergeCell ref="J12:K12"/>
    <mergeCell ref="L12:M12"/>
    <mergeCell ref="A10:A11"/>
    <mergeCell ref="B10:B11"/>
    <mergeCell ref="C10:D10"/>
    <mergeCell ref="E10:E11"/>
    <mergeCell ref="C11:D11"/>
    <mergeCell ref="A12:A13"/>
    <mergeCell ref="B12:B13"/>
    <mergeCell ref="C12:D12"/>
    <mergeCell ref="E12:E13"/>
    <mergeCell ref="C13:D13"/>
    <mergeCell ref="F11:G11"/>
    <mergeCell ref="F10:G10"/>
    <mergeCell ref="V10:V11"/>
    <mergeCell ref="S10:S11"/>
    <mergeCell ref="N11:O11"/>
    <mergeCell ref="H11:I11"/>
    <mergeCell ref="J11:K11"/>
    <mergeCell ref="L11:M11"/>
    <mergeCell ref="H10:I10"/>
    <mergeCell ref="J10:K10"/>
    <mergeCell ref="L10:M10"/>
    <mergeCell ref="W10:X10"/>
    <mergeCell ref="Y10:Z10"/>
    <mergeCell ref="T11:U11"/>
    <mergeCell ref="AE10:AF10"/>
    <mergeCell ref="Y11:Z11"/>
    <mergeCell ref="AA10:AB10"/>
    <mergeCell ref="N10:O10"/>
    <mergeCell ref="P10:P11"/>
    <mergeCell ref="R10:R11"/>
    <mergeCell ref="T10:U10"/>
    <mergeCell ref="AC8:AD8"/>
    <mergeCell ref="AE8:AF8"/>
    <mergeCell ref="Y8:Z8"/>
    <mergeCell ref="W9:X9"/>
    <mergeCell ref="Y9:Z9"/>
    <mergeCell ref="T9:U9"/>
    <mergeCell ref="AG10:AG11"/>
    <mergeCell ref="AA11:AB11"/>
    <mergeCell ref="AC11:AD11"/>
    <mergeCell ref="AE11:AF11"/>
    <mergeCell ref="AC10:AD10"/>
    <mergeCell ref="F9:G9"/>
    <mergeCell ref="H9:I9"/>
    <mergeCell ref="J9:K9"/>
    <mergeCell ref="L9:M9"/>
    <mergeCell ref="W11:X11"/>
    <mergeCell ref="AG8:AG9"/>
    <mergeCell ref="AA9:AB9"/>
    <mergeCell ref="AC9:AD9"/>
    <mergeCell ref="AE9:AF9"/>
    <mergeCell ref="AA8:AB8"/>
    <mergeCell ref="L8:M8"/>
    <mergeCell ref="N9:O9"/>
    <mergeCell ref="T8:U8"/>
    <mergeCell ref="V8:V9"/>
    <mergeCell ref="W8:X8"/>
    <mergeCell ref="N7:O7"/>
    <mergeCell ref="T7:U7"/>
    <mergeCell ref="A8:A9"/>
    <mergeCell ref="B8:B9"/>
    <mergeCell ref="C8:D8"/>
    <mergeCell ref="E8:E9"/>
    <mergeCell ref="C9:D9"/>
    <mergeCell ref="F8:G8"/>
    <mergeCell ref="H8:I8"/>
    <mergeCell ref="J8:K8"/>
    <mergeCell ref="AC6:AE6"/>
    <mergeCell ref="AF6:AG6"/>
    <mergeCell ref="W7:X7"/>
    <mergeCell ref="Y7:Z7"/>
    <mergeCell ref="W6:Y6"/>
    <mergeCell ref="Z6:AB6"/>
    <mergeCell ref="AE7:AF7"/>
    <mergeCell ref="O6:P6"/>
    <mergeCell ref="R6:V6"/>
    <mergeCell ref="C7:D7"/>
    <mergeCell ref="F7:G7"/>
    <mergeCell ref="H7:I7"/>
    <mergeCell ref="A6:E6"/>
    <mergeCell ref="F6:H6"/>
    <mergeCell ref="I6:K6"/>
    <mergeCell ref="L6:N6"/>
    <mergeCell ref="J7:K7"/>
    <mergeCell ref="A3:B3"/>
    <mergeCell ref="C3:D3"/>
    <mergeCell ref="A4:B4"/>
    <mergeCell ref="C4:D4"/>
    <mergeCell ref="F4:K4"/>
    <mergeCell ref="L4:M4"/>
    <mergeCell ref="F3:K3"/>
    <mergeCell ref="L3:M3"/>
    <mergeCell ref="R3:T3"/>
    <mergeCell ref="U3:AC3"/>
    <mergeCell ref="R4:T4"/>
    <mergeCell ref="U4:AC4"/>
    <mergeCell ref="A1:AG1"/>
    <mergeCell ref="A2:B2"/>
    <mergeCell ref="C2:D2"/>
    <mergeCell ref="F2:M2"/>
    <mergeCell ref="R2:T2"/>
    <mergeCell ref="U2:AC2"/>
    <mergeCell ref="Z40:AD40"/>
    <mergeCell ref="L7:M7"/>
    <mergeCell ref="I29:M30"/>
    <mergeCell ref="Z29:AD30"/>
    <mergeCell ref="AA7:AB7"/>
    <mergeCell ref="AC7:AD7"/>
    <mergeCell ref="N8:O8"/>
    <mergeCell ref="P8:P9"/>
    <mergeCell ref="R8:R9"/>
    <mergeCell ref="S8:S9"/>
    <mergeCell ref="O34:P35"/>
    <mergeCell ref="R34:S35"/>
    <mergeCell ref="U34:AG34"/>
    <mergeCell ref="A35:I36"/>
    <mergeCell ref="U35:AG36"/>
    <mergeCell ref="A32:I33"/>
    <mergeCell ref="AE40:AF40"/>
    <mergeCell ref="A37:I37"/>
    <mergeCell ref="U37:AG37"/>
    <mergeCell ref="T38:T39"/>
    <mergeCell ref="AE38:AF38"/>
    <mergeCell ref="AE39:AF39"/>
    <mergeCell ref="Z39:AD39"/>
    <mergeCell ref="A40:I40"/>
    <mergeCell ref="K40:Q40"/>
    <mergeCell ref="R40:S40"/>
  </mergeCells>
  <printOptions horizontalCentered="1" verticalCentered="1"/>
  <pageMargins left="0.3937007874015748" right="0.3937007874015748" top="0.3937007874015748" bottom="0.5905511811023623" header="0.11811023622047245" footer="0"/>
  <pageSetup fitToHeight="1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J19"/>
  <sheetViews>
    <sheetView zoomScale="80" zoomScaleNormal="80" zoomScalePageLayoutView="0" workbookViewId="0" topLeftCell="A1">
      <selection activeCell="N8" sqref="N8"/>
    </sheetView>
  </sheetViews>
  <sheetFormatPr defaultColWidth="11.421875" defaultRowHeight="12.75"/>
  <cols>
    <col min="1" max="1" width="10.00390625" style="0" bestFit="1" customWidth="1"/>
    <col min="2" max="2" width="5.7109375" style="0" customWidth="1"/>
    <col min="3" max="3" width="14.57421875" style="0" bestFit="1" customWidth="1"/>
    <col min="4" max="4" width="25.57421875" style="0" customWidth="1"/>
    <col min="5" max="5" width="20.7109375" style="0" customWidth="1"/>
    <col min="6" max="9" width="5.7109375" style="0" customWidth="1"/>
    <col min="10" max="10" width="3.7109375" style="0" customWidth="1"/>
    <col min="11" max="11" width="6.57421875" style="0" bestFit="1" customWidth="1"/>
  </cols>
  <sheetData>
    <row r="1" spans="2:4" ht="30" customHeight="1">
      <c r="B1" s="9" t="s">
        <v>50</v>
      </c>
      <c r="D1" s="9"/>
    </row>
    <row r="2" ht="13.5" thickBot="1"/>
    <row r="3" spans="2:10" ht="19.5" customHeight="1" thickBot="1">
      <c r="B3" s="108" t="s">
        <v>9</v>
      </c>
      <c r="C3" s="108" t="s">
        <v>51</v>
      </c>
      <c r="D3" s="108" t="s">
        <v>48</v>
      </c>
      <c r="E3" s="108" t="s">
        <v>49</v>
      </c>
      <c r="F3" s="108" t="s">
        <v>4</v>
      </c>
      <c r="G3" s="108" t="s">
        <v>3</v>
      </c>
      <c r="H3" s="3" t="s">
        <v>52</v>
      </c>
      <c r="J3" s="8"/>
    </row>
    <row r="4" spans="2:10" ht="24.75" customHeight="1">
      <c r="B4" s="105" t="s">
        <v>11</v>
      </c>
      <c r="C4" s="111">
        <f>Runde!A36</f>
        <v>0</v>
      </c>
      <c r="D4" s="112" t="str">
        <f>Runde!A34</f>
        <v>ZIRPS</v>
      </c>
      <c r="E4" s="113" t="str">
        <f>Runde!A35</f>
        <v>Hannes</v>
      </c>
      <c r="F4" s="114">
        <f>Runde!D37</f>
        <v>479</v>
      </c>
      <c r="G4" s="115">
        <f>Runde!C37</f>
        <v>121</v>
      </c>
      <c r="H4" s="115">
        <f>Runde!E37</f>
        <v>16</v>
      </c>
      <c r="J4" s="78"/>
    </row>
    <row r="5" spans="2:10" ht="24.75" customHeight="1">
      <c r="B5" s="106" t="s">
        <v>12</v>
      </c>
      <c r="C5" s="109">
        <f>Runde!A50</f>
        <v>0</v>
      </c>
      <c r="D5" s="88" t="str">
        <f>Runde!A48</f>
        <v>HALWACHS</v>
      </c>
      <c r="E5" s="6" t="str">
        <f>Runde!A49</f>
        <v>Karl</v>
      </c>
      <c r="F5" s="10">
        <f>Runde!D51</f>
        <v>561</v>
      </c>
      <c r="G5" s="11">
        <f>Runde!C51</f>
        <v>181</v>
      </c>
      <c r="H5" s="11">
        <f>Runde!E51</f>
        <v>5</v>
      </c>
      <c r="J5" s="78"/>
    </row>
    <row r="6" spans="2:10" ht="24.75" customHeight="1">
      <c r="B6" s="106" t="s">
        <v>14</v>
      </c>
      <c r="C6" s="109">
        <f>Runde!I50</f>
        <v>0</v>
      </c>
      <c r="D6" s="88" t="str">
        <f>Runde!I48</f>
        <v>HORVATH</v>
      </c>
      <c r="E6" s="6" t="str">
        <f>Runde!I49</f>
        <v>Miclos</v>
      </c>
      <c r="F6" s="10">
        <f>Runde!L51</f>
        <v>483</v>
      </c>
      <c r="G6" s="11">
        <f>Runde!K51</f>
        <v>156</v>
      </c>
      <c r="H6" s="11">
        <f>Runde!M51</f>
        <v>12</v>
      </c>
      <c r="J6" s="78"/>
    </row>
    <row r="7" spans="2:10" ht="24.75" customHeight="1">
      <c r="B7" s="106" t="s">
        <v>15</v>
      </c>
      <c r="C7" s="109">
        <f>Runde!A8</f>
        <v>0</v>
      </c>
      <c r="D7" s="88" t="str">
        <f>Runde!A6</f>
        <v>PINTER</v>
      </c>
      <c r="E7" s="6" t="str">
        <f>Runde!A7</f>
        <v>Philip</v>
      </c>
      <c r="F7" s="10">
        <f>Runde!D9</f>
        <v>528</v>
      </c>
      <c r="G7" s="11">
        <f>Runde!C9</f>
        <v>180</v>
      </c>
      <c r="H7" s="11">
        <f>Runde!E9</f>
        <v>2</v>
      </c>
      <c r="J7" s="78"/>
    </row>
    <row r="8" spans="2:10" ht="24.75" customHeight="1">
      <c r="B8" s="106" t="s">
        <v>16</v>
      </c>
      <c r="C8" s="109">
        <f>Runde!A42</f>
        <v>0</v>
      </c>
      <c r="D8" s="88" t="str">
        <f>Runde!A40</f>
        <v>NEUBAUER</v>
      </c>
      <c r="E8" s="6" t="str">
        <f>Runde!A41</f>
        <v>Martin</v>
      </c>
      <c r="F8" s="10">
        <f>Runde!D43</f>
        <v>549</v>
      </c>
      <c r="G8" s="11">
        <f>Runde!C43</f>
        <v>186</v>
      </c>
      <c r="H8" s="11">
        <f>Runde!E43</f>
        <v>4</v>
      </c>
      <c r="J8" s="78"/>
    </row>
    <row r="9" spans="2:10" ht="24.75" customHeight="1">
      <c r="B9" s="106" t="s">
        <v>17</v>
      </c>
      <c r="C9" s="109">
        <f>Runde!I8</f>
        <v>0</v>
      </c>
      <c r="D9" s="88" t="str">
        <f>Runde!I6</f>
        <v>SEBÖK</v>
      </c>
      <c r="E9" s="6" t="str">
        <f>Runde!I7</f>
        <v>Attila</v>
      </c>
      <c r="F9" s="10">
        <f>Runde!L9</f>
        <v>473</v>
      </c>
      <c r="G9" s="11">
        <f>Runde!K9</f>
        <v>147</v>
      </c>
      <c r="H9" s="11">
        <f>Runde!M9</f>
        <v>13</v>
      </c>
      <c r="J9" s="78"/>
    </row>
    <row r="10" spans="2:10" ht="24.75" customHeight="1">
      <c r="B10" s="106" t="s">
        <v>18</v>
      </c>
      <c r="C10" s="109">
        <f>Runde!A28</f>
        <v>0</v>
      </c>
      <c r="D10" s="88" t="str">
        <f>Runde!A26</f>
        <v>REICHENAUER</v>
      </c>
      <c r="E10" s="6" t="str">
        <f>Runde!A27</f>
        <v>Alex</v>
      </c>
      <c r="F10" s="10">
        <f>Runde!D29</f>
        <v>499</v>
      </c>
      <c r="G10" s="11">
        <f>Runde!C29</f>
        <v>139</v>
      </c>
      <c r="H10" s="11">
        <f>Runde!E29</f>
        <v>15</v>
      </c>
      <c r="J10" s="78"/>
    </row>
    <row r="11" spans="2:10" ht="24.75" customHeight="1">
      <c r="B11" s="106" t="s">
        <v>19</v>
      </c>
      <c r="C11" s="109">
        <f>Runde!A22</f>
        <v>0</v>
      </c>
      <c r="D11" s="88" t="str">
        <f>Runde!A20</f>
        <v>BURNADZ</v>
      </c>
      <c r="E11" s="6" t="str">
        <f>Runde!A21</f>
        <v>Peter</v>
      </c>
      <c r="F11" s="10">
        <f>Runde!D23</f>
        <v>465</v>
      </c>
      <c r="G11" s="11">
        <f>Runde!C23</f>
        <v>123</v>
      </c>
      <c r="H11" s="11">
        <f>Runde!E23</f>
        <v>19</v>
      </c>
      <c r="J11" s="78"/>
    </row>
    <row r="12" spans="2:10" ht="24.75" customHeight="1">
      <c r="B12" s="106" t="s">
        <v>21</v>
      </c>
      <c r="C12" s="109">
        <f>Runde!I36</f>
        <v>0</v>
      </c>
      <c r="D12" s="88" t="str">
        <f>Runde!I34</f>
        <v>ZSIRAI</v>
      </c>
      <c r="E12" s="6" t="str">
        <f>Runde!I35</f>
        <v>Gyula</v>
      </c>
      <c r="F12" s="10">
        <f>Runde!L37</f>
        <v>523</v>
      </c>
      <c r="G12" s="11">
        <f>Runde!K37</f>
        <v>166</v>
      </c>
      <c r="H12" s="11">
        <f>Runde!M37</f>
        <v>4</v>
      </c>
      <c r="J12" s="78"/>
    </row>
    <row r="13" spans="2:10" ht="24.75" customHeight="1">
      <c r="B13" s="106" t="s">
        <v>22</v>
      </c>
      <c r="C13" s="109">
        <f>Runde!I14</f>
        <v>0</v>
      </c>
      <c r="D13" s="88" t="str">
        <f>Runde!I12</f>
        <v>MOLNAR</v>
      </c>
      <c r="E13" s="6" t="str">
        <f>Runde!I13</f>
        <v>Lorant</v>
      </c>
      <c r="F13" s="10">
        <f>Runde!L15</f>
        <v>489</v>
      </c>
      <c r="G13" s="11">
        <f>Runde!K15</f>
        <v>132</v>
      </c>
      <c r="H13" s="11">
        <f>Runde!M15</f>
        <v>15</v>
      </c>
      <c r="J13" s="78"/>
    </row>
    <row r="14" spans="2:10" ht="24.75" customHeight="1">
      <c r="B14" s="106" t="s">
        <v>23</v>
      </c>
      <c r="C14" s="109">
        <f>Runde!I56</f>
        <v>0</v>
      </c>
      <c r="D14" s="88" t="str">
        <f>Runde!I54</f>
        <v>TURNER</v>
      </c>
      <c r="E14" s="6" t="str">
        <f>Runde!I55</f>
        <v>Miclos</v>
      </c>
      <c r="F14" s="10">
        <f>Runde!L57</f>
        <v>569</v>
      </c>
      <c r="G14" s="11">
        <f>Runde!K57</f>
        <v>187</v>
      </c>
      <c r="H14" s="11">
        <f>Runde!M57</f>
        <v>4</v>
      </c>
      <c r="J14" s="78"/>
    </row>
    <row r="15" spans="2:10" ht="24.75" customHeight="1">
      <c r="B15" s="106" t="s">
        <v>55</v>
      </c>
      <c r="C15" s="109">
        <f>Runde!I42</f>
        <v>0</v>
      </c>
      <c r="D15" s="88" t="str">
        <f>Runde!I40</f>
        <v>MOLNAR</v>
      </c>
      <c r="E15" s="6" t="str">
        <f>Runde!I41</f>
        <v>Istvan</v>
      </c>
      <c r="F15" s="89">
        <f>Runde!L43</f>
        <v>498</v>
      </c>
      <c r="G15" s="11">
        <f>Runde!K43</f>
        <v>168</v>
      </c>
      <c r="H15" s="11">
        <f>Runde!M43</f>
        <v>8</v>
      </c>
      <c r="J15" s="78"/>
    </row>
    <row r="16" spans="2:10" ht="24.75" customHeight="1">
      <c r="B16" s="106" t="s">
        <v>93</v>
      </c>
      <c r="C16" s="109">
        <f>Runde!A56</f>
        <v>0</v>
      </c>
      <c r="D16" s="88" t="str">
        <f>Runde!A54</f>
        <v>REICHENAUER</v>
      </c>
      <c r="E16" s="6" t="str">
        <f>Runde!A55</f>
        <v>Peter</v>
      </c>
      <c r="F16" s="10">
        <f>Runde!D57</f>
        <v>520</v>
      </c>
      <c r="G16" s="11">
        <f>Runde!C57</f>
        <v>155</v>
      </c>
      <c r="H16" s="11">
        <f>Runde!E57</f>
        <v>10</v>
      </c>
      <c r="J16" s="78"/>
    </row>
    <row r="17" spans="2:10" ht="24.75" customHeight="1">
      <c r="B17" s="106" t="s">
        <v>94</v>
      </c>
      <c r="C17" s="109">
        <f>Runde!I22</f>
        <v>0</v>
      </c>
      <c r="D17" s="88" t="str">
        <f>Runde!I20</f>
        <v>TOTH</v>
      </c>
      <c r="E17" s="6" t="str">
        <f>Runde!I21</f>
        <v>Joszef</v>
      </c>
      <c r="F17" s="10">
        <f>Runde!L23</f>
        <v>518</v>
      </c>
      <c r="G17" s="11">
        <f>Runde!K23</f>
        <v>164</v>
      </c>
      <c r="H17" s="11">
        <f>Runde!M23</f>
        <v>13</v>
      </c>
      <c r="J17" s="78"/>
    </row>
    <row r="18" spans="2:10" ht="24.75" customHeight="1">
      <c r="B18" s="106" t="s">
        <v>96</v>
      </c>
      <c r="C18" s="109">
        <f>Runde!I28</f>
        <v>0</v>
      </c>
      <c r="D18" s="88" t="str">
        <f>Runde!I26</f>
        <v>VARGA</v>
      </c>
      <c r="E18" s="6" t="str">
        <f>Runde!I27</f>
        <v>Zslot</v>
      </c>
      <c r="F18" s="10">
        <f>Runde!L29</f>
        <v>501</v>
      </c>
      <c r="G18" s="11">
        <f>Runde!K29</f>
        <v>160</v>
      </c>
      <c r="H18" s="11">
        <f>Runde!M29</f>
        <v>7</v>
      </c>
      <c r="J18" s="78"/>
    </row>
    <row r="19" spans="2:10" ht="24.75" customHeight="1" thickBot="1">
      <c r="B19" s="107" t="s">
        <v>95</v>
      </c>
      <c r="C19" s="116">
        <f>Runde!A14</f>
        <v>0</v>
      </c>
      <c r="D19" s="110" t="str">
        <f>Runde!A12</f>
        <v>BURNADZ</v>
      </c>
      <c r="E19" s="7" t="str">
        <f>Runde!A13</f>
        <v>Werner</v>
      </c>
      <c r="F19" s="12">
        <f>Runde!D15</f>
        <v>445</v>
      </c>
      <c r="G19" s="13">
        <f>Runde!C15</f>
        <v>126</v>
      </c>
      <c r="H19" s="13">
        <f>Runde!E15</f>
        <v>12</v>
      </c>
      <c r="J19" s="78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&amp;C&amp;"Arial,Fett"&amp;14Spielbericht Herren - 1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U9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12.00390625" style="0" bestFit="1" customWidth="1"/>
    <col min="2" max="2" width="10.140625" style="0" bestFit="1" customWidth="1"/>
    <col min="3" max="3" width="4.7109375" style="0" customWidth="1"/>
    <col min="4" max="4" width="6.140625" style="0" customWidth="1"/>
    <col min="5" max="5" width="4.7109375" style="0" customWidth="1"/>
    <col min="6" max="6" width="4.140625" style="0" customWidth="1"/>
    <col min="7" max="7" width="6.28125" style="0" bestFit="1" customWidth="1"/>
    <col min="8" max="8" width="6.140625" style="0" bestFit="1" customWidth="1"/>
    <col min="9" max="9" width="4.7109375" style="0" customWidth="1"/>
    <col min="10" max="10" width="4.28125" style="0" customWidth="1"/>
    <col min="11" max="11" width="5.28125" style="0" bestFit="1" customWidth="1"/>
    <col min="12" max="12" width="4.57421875" style="0" bestFit="1" customWidth="1"/>
    <col min="13" max="14" width="3.57421875" style="0" customWidth="1"/>
    <col min="15" max="15" width="4.00390625" style="0" customWidth="1"/>
    <col min="16" max="16" width="3.00390625" style="0" bestFit="1" customWidth="1"/>
    <col min="17" max="17" width="7.00390625" style="0" bestFit="1" customWidth="1"/>
    <col min="18" max="18" width="6.00390625" style="0" bestFit="1" customWidth="1"/>
    <col min="19" max="19" width="5.421875" style="0" customWidth="1"/>
    <col min="20" max="20" width="17.140625" style="0" customWidth="1"/>
  </cols>
  <sheetData>
    <row r="1" spans="1:19" ht="12.75">
      <c r="A1" t="s">
        <v>32</v>
      </c>
      <c r="B1" t="s">
        <v>28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  <c r="H1" t="s">
        <v>38</v>
      </c>
      <c r="I1" t="s">
        <v>39</v>
      </c>
      <c r="J1" t="s">
        <v>40</v>
      </c>
      <c r="K1" t="s">
        <v>41</v>
      </c>
      <c r="L1" t="s">
        <v>42</v>
      </c>
      <c r="M1" t="s">
        <v>43</v>
      </c>
      <c r="N1" t="s">
        <v>44</v>
      </c>
      <c r="O1" t="s">
        <v>57</v>
      </c>
      <c r="P1" t="s">
        <v>45</v>
      </c>
      <c r="Q1" t="s">
        <v>24</v>
      </c>
      <c r="R1" t="s">
        <v>46</v>
      </c>
      <c r="S1" t="s">
        <v>9</v>
      </c>
    </row>
    <row r="2" spans="1:21" ht="12.75">
      <c r="A2">
        <f>Runde!A8</f>
        <v>0</v>
      </c>
      <c r="B2" s="4">
        <f>Runde!A67</f>
        <v>43617</v>
      </c>
      <c r="C2">
        <v>1</v>
      </c>
      <c r="D2">
        <f>SUM(Runde!B5,Runde!B6)</f>
        <v>190</v>
      </c>
      <c r="E2">
        <f>SUM(Runde!D5,Runde!D6)</f>
        <v>284</v>
      </c>
      <c r="F2">
        <f>SUM(Runde!E5,Runde!E6)</f>
        <v>2</v>
      </c>
      <c r="G2">
        <v>4</v>
      </c>
      <c r="H2">
        <f>SUM(Runde!B7,Runde!B8)</f>
        <v>158</v>
      </c>
      <c r="I2">
        <f>SUM(Runde!D7,Runde!D8)</f>
        <v>244</v>
      </c>
      <c r="J2">
        <f>SUM(Runde!E7,Runde!E8)</f>
        <v>0</v>
      </c>
      <c r="K2">
        <v>0</v>
      </c>
      <c r="L2" s="14" t="s">
        <v>85</v>
      </c>
      <c r="M2" s="16">
        <v>1</v>
      </c>
      <c r="N2" s="16">
        <v>12</v>
      </c>
      <c r="O2" s="53">
        <f>Runde!G9</f>
        <v>1</v>
      </c>
      <c r="P2" s="15"/>
      <c r="Q2">
        <f>Runde!A77</f>
        <v>0</v>
      </c>
      <c r="R2">
        <f>Runde!N1</f>
        <v>98001</v>
      </c>
      <c r="T2" t="str">
        <f>Runde!A6</f>
        <v>PINTER</v>
      </c>
      <c r="U2" t="str">
        <f>Runde!A7</f>
        <v>Philip</v>
      </c>
    </row>
    <row r="3" spans="1:21" ht="12.75">
      <c r="A3">
        <f>Runde!A14</f>
        <v>0</v>
      </c>
      <c r="B3" s="4">
        <f>Runde!A67</f>
        <v>43617</v>
      </c>
      <c r="C3">
        <v>3</v>
      </c>
      <c r="D3">
        <f>SUM(Runde!B11,Runde!B12)</f>
        <v>159</v>
      </c>
      <c r="E3">
        <f>SUM(Runde!D11,Runde!D12)</f>
        <v>219</v>
      </c>
      <c r="F3">
        <f>SUM(Runde!E11,Runde!E12)</f>
        <v>6</v>
      </c>
      <c r="G3">
        <v>2</v>
      </c>
      <c r="H3">
        <f>SUM(Runde!B13,Runde!B14)</f>
        <v>160</v>
      </c>
      <c r="I3">
        <f>SUM(Runde!D13,Runde!D14)</f>
        <v>226</v>
      </c>
      <c r="J3">
        <f>SUM(Runde!E13,Runde!E14)</f>
        <v>6</v>
      </c>
      <c r="K3">
        <v>0</v>
      </c>
      <c r="L3" s="14" t="s">
        <v>85</v>
      </c>
      <c r="M3" s="16">
        <v>1</v>
      </c>
      <c r="N3" s="16">
        <v>12</v>
      </c>
      <c r="O3" s="53">
        <f>Runde!G15</f>
        <v>0</v>
      </c>
      <c r="P3" s="15"/>
      <c r="Q3">
        <f>Runde!A77</f>
        <v>0</v>
      </c>
      <c r="R3">
        <f>Runde!N1</f>
        <v>98001</v>
      </c>
      <c r="T3" t="str">
        <f>Runde!A12</f>
        <v>BURNADZ</v>
      </c>
      <c r="U3" t="str">
        <f>Runde!A13</f>
        <v>Werner</v>
      </c>
    </row>
    <row r="4" spans="1:21" ht="12.75">
      <c r="A4">
        <f>Runde!A22</f>
        <v>0</v>
      </c>
      <c r="B4" s="4">
        <f>Runde!A67</f>
        <v>43617</v>
      </c>
      <c r="C4">
        <v>1</v>
      </c>
      <c r="D4">
        <f>SUM(Runde!B19,Runde!B20)</f>
        <v>159</v>
      </c>
      <c r="E4">
        <f>SUM(Runde!D19,Runde!D20)</f>
        <v>216</v>
      </c>
      <c r="F4">
        <f>SUM(Runde!E19,Runde!E20)</f>
        <v>9</v>
      </c>
      <c r="G4">
        <v>4</v>
      </c>
      <c r="H4">
        <f>SUM(Runde!B21,Runde!B22)</f>
        <v>183</v>
      </c>
      <c r="I4">
        <f>SUM(Runde!D21,Runde!D22)</f>
        <v>249</v>
      </c>
      <c r="J4">
        <f>SUM(Runde!E21,Runde!E22)</f>
        <v>10</v>
      </c>
      <c r="K4">
        <v>0</v>
      </c>
      <c r="L4" s="14" t="s">
        <v>85</v>
      </c>
      <c r="M4" s="16">
        <v>1</v>
      </c>
      <c r="N4" s="16">
        <v>12</v>
      </c>
      <c r="O4" s="53">
        <f>Runde!G23</f>
        <v>0</v>
      </c>
      <c r="P4" s="15"/>
      <c r="Q4">
        <f>Runde!A77</f>
        <v>0</v>
      </c>
      <c r="R4">
        <f>Runde!N1</f>
        <v>98001</v>
      </c>
      <c r="T4" t="str">
        <f>Runde!A20</f>
        <v>BURNADZ</v>
      </c>
      <c r="U4" t="str">
        <f>Runde!A21</f>
        <v>Peter</v>
      </c>
    </row>
    <row r="5" spans="1:21" ht="12.75">
      <c r="A5">
        <f>Runde!A28</f>
        <v>0</v>
      </c>
      <c r="B5" s="4">
        <f>Runde!A67</f>
        <v>43617</v>
      </c>
      <c r="C5">
        <v>3</v>
      </c>
      <c r="D5">
        <f>SUM(Runde!B25,Runde!B26)</f>
        <v>182</v>
      </c>
      <c r="E5">
        <f>SUM(Runde!D25,Runde!D26)</f>
        <v>261</v>
      </c>
      <c r="F5">
        <f>SUM(Runde!E25,Runde!E26)</f>
        <v>6</v>
      </c>
      <c r="G5">
        <v>2</v>
      </c>
      <c r="H5">
        <f>SUM(Runde!B27,Runde!B28)</f>
        <v>178</v>
      </c>
      <c r="I5">
        <f>SUM(Runde!D27,Runde!D28)</f>
        <v>238</v>
      </c>
      <c r="J5">
        <f>SUM(Runde!E27,Runde!E28)</f>
        <v>9</v>
      </c>
      <c r="K5">
        <v>0</v>
      </c>
      <c r="L5" s="14" t="s">
        <v>85</v>
      </c>
      <c r="M5" s="16">
        <v>1</v>
      </c>
      <c r="N5" s="16">
        <v>12</v>
      </c>
      <c r="O5" s="53">
        <f>Runde!G29</f>
        <v>0</v>
      </c>
      <c r="P5" s="15"/>
      <c r="Q5">
        <f>Runde!A77</f>
        <v>0</v>
      </c>
      <c r="R5">
        <f>Runde!N1</f>
        <v>98001</v>
      </c>
      <c r="T5" t="str">
        <f>Runde!A26</f>
        <v>REICHENAUER</v>
      </c>
      <c r="U5" t="str">
        <f>Runde!A27</f>
        <v>Alex</v>
      </c>
    </row>
    <row r="6" spans="1:21" ht="12.75">
      <c r="A6">
        <f>Runde!A36</f>
        <v>0</v>
      </c>
      <c r="B6" s="4">
        <f>Runde!A67</f>
        <v>43617</v>
      </c>
      <c r="C6">
        <v>1</v>
      </c>
      <c r="D6">
        <f>SUM(Runde!B33,Runde!B34)</f>
        <v>171</v>
      </c>
      <c r="E6">
        <f>SUM(Runde!D33,Runde!D34)</f>
        <v>250</v>
      </c>
      <c r="F6">
        <f>SUM(Runde!E33,Runde!E34)</f>
        <v>5</v>
      </c>
      <c r="G6">
        <v>4</v>
      </c>
      <c r="H6">
        <f>SUM(Runde!B35,Runde!B36)</f>
        <v>187</v>
      </c>
      <c r="I6">
        <f>SUM(Runde!D35,Runde!D36)</f>
        <v>229</v>
      </c>
      <c r="J6">
        <f>SUM(Runde!E35,Runde!E36)</f>
        <v>11</v>
      </c>
      <c r="K6">
        <v>0</v>
      </c>
      <c r="L6" s="14" t="s">
        <v>85</v>
      </c>
      <c r="M6" s="16">
        <v>1</v>
      </c>
      <c r="N6" s="16">
        <v>12</v>
      </c>
      <c r="O6" s="53">
        <f>Runde!G37</f>
        <v>0</v>
      </c>
      <c r="P6" s="15"/>
      <c r="Q6">
        <f>Runde!A77</f>
        <v>0</v>
      </c>
      <c r="R6">
        <f>Runde!N1</f>
        <v>98001</v>
      </c>
      <c r="T6" t="str">
        <f>Runde!A34</f>
        <v>ZIRPS</v>
      </c>
      <c r="U6" t="str">
        <f>Runde!A35</f>
        <v>Hannes</v>
      </c>
    </row>
    <row r="7" spans="1:21" ht="12.75">
      <c r="A7">
        <f>Runde!A42</f>
        <v>0</v>
      </c>
      <c r="B7" s="4">
        <f>Runde!A67</f>
        <v>43617</v>
      </c>
      <c r="C7">
        <v>3</v>
      </c>
      <c r="D7">
        <f>SUM(Runde!B39,Runde!B40)</f>
        <v>183</v>
      </c>
      <c r="E7">
        <f>SUM(Runde!D39,Runde!D40)</f>
        <v>276</v>
      </c>
      <c r="F7">
        <f>SUM(Runde!E39,Runde!E40)</f>
        <v>1</v>
      </c>
      <c r="G7">
        <v>2</v>
      </c>
      <c r="H7">
        <f>SUM(Runde!B41,Runde!B42)</f>
        <v>180</v>
      </c>
      <c r="I7">
        <f>SUM(Runde!D41,Runde!D42)</f>
        <v>273</v>
      </c>
      <c r="J7">
        <f>SUM(Runde!E41,Runde!E42)</f>
        <v>3</v>
      </c>
      <c r="K7">
        <v>0</v>
      </c>
      <c r="L7" s="14" t="s">
        <v>85</v>
      </c>
      <c r="M7" s="16">
        <v>1</v>
      </c>
      <c r="N7" s="16">
        <v>12</v>
      </c>
      <c r="O7" s="53">
        <f>Runde!G43</f>
        <v>1</v>
      </c>
      <c r="P7" s="15"/>
      <c r="Q7">
        <f>Runde!A77</f>
        <v>0</v>
      </c>
      <c r="R7">
        <f>Runde!N1</f>
        <v>98001</v>
      </c>
      <c r="T7" t="str">
        <f>Runde!A40</f>
        <v>NEUBAUER</v>
      </c>
      <c r="U7" t="str">
        <f>Runde!A41</f>
        <v>Martin</v>
      </c>
    </row>
    <row r="8" spans="1:21" ht="12.75">
      <c r="A8">
        <f>Runde!A50</f>
        <v>0</v>
      </c>
      <c r="B8" s="4">
        <f>Runde!A67</f>
        <v>43617</v>
      </c>
      <c r="C8">
        <v>1</v>
      </c>
      <c r="D8">
        <f>SUM(Runde!B47,Runde!B48)</f>
        <v>190</v>
      </c>
      <c r="E8">
        <f>SUM(Runde!D47,Runde!D48)</f>
        <v>268</v>
      </c>
      <c r="F8">
        <f>SUM(Runde!E47,Runde!E48)</f>
        <v>3</v>
      </c>
      <c r="G8">
        <v>4</v>
      </c>
      <c r="H8">
        <f>SUM(Runde!B49,Runde!B50)</f>
        <v>190</v>
      </c>
      <c r="I8">
        <f>SUM(Runde!D49,Runde!D50)</f>
        <v>293</v>
      </c>
      <c r="J8">
        <f>SUM(Runde!E49,Runde!E50)</f>
        <v>2</v>
      </c>
      <c r="K8">
        <v>0</v>
      </c>
      <c r="L8" s="14" t="s">
        <v>85</v>
      </c>
      <c r="M8" s="16">
        <v>1</v>
      </c>
      <c r="N8" s="16">
        <v>12</v>
      </c>
      <c r="O8" s="53">
        <f>Runde!G51</f>
        <v>1</v>
      </c>
      <c r="P8" s="15"/>
      <c r="Q8">
        <f>Runde!A77</f>
        <v>0</v>
      </c>
      <c r="R8">
        <f>Runde!N1</f>
        <v>98001</v>
      </c>
      <c r="T8" t="str">
        <f>Runde!A48</f>
        <v>HALWACHS</v>
      </c>
      <c r="U8" t="str">
        <f>Runde!A49</f>
        <v>Karl</v>
      </c>
    </row>
    <row r="9" spans="1:21" ht="12.75">
      <c r="A9">
        <f>Runde!A56</f>
        <v>0</v>
      </c>
      <c r="B9" s="4">
        <f>Runde!A67</f>
        <v>43617</v>
      </c>
      <c r="C9">
        <v>3</v>
      </c>
      <c r="D9">
        <f>SUM(Runde!B53,Runde!B54)</f>
        <v>182</v>
      </c>
      <c r="E9">
        <f>SUM(Runde!D53,Runde!D54)</f>
        <v>261</v>
      </c>
      <c r="F9">
        <f>SUM(Runde!E53,Runde!E54)</f>
        <v>4</v>
      </c>
      <c r="G9">
        <v>2</v>
      </c>
      <c r="H9">
        <f>SUM(Runde!B55,Runde!B56)</f>
        <v>183</v>
      </c>
      <c r="I9">
        <f>SUM(Runde!D55,Runde!D56)</f>
        <v>259</v>
      </c>
      <c r="J9">
        <f>SUM(Runde!E55,Runde!E56)</f>
        <v>6</v>
      </c>
      <c r="K9">
        <v>0</v>
      </c>
      <c r="L9" s="14" t="s">
        <v>85</v>
      </c>
      <c r="M9" s="16">
        <v>1</v>
      </c>
      <c r="N9" s="16">
        <v>12</v>
      </c>
      <c r="O9" s="53">
        <f>Runde!G57</f>
        <v>0</v>
      </c>
      <c r="P9" s="15"/>
      <c r="Q9">
        <f>Runde!A77</f>
        <v>0</v>
      </c>
      <c r="R9">
        <f>Runde!N1</f>
        <v>98001</v>
      </c>
      <c r="T9" t="str">
        <f>Runde!A54</f>
        <v>REICHENAUER</v>
      </c>
      <c r="U9" t="str">
        <f>Runde!A55</f>
        <v>Peter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67" zoomScaleNormal="67" zoomScalePageLayoutView="0" workbookViewId="0" topLeftCell="A4">
      <selection activeCell="C12" sqref="C12"/>
    </sheetView>
  </sheetViews>
  <sheetFormatPr defaultColWidth="9.140625" defaultRowHeight="12.75"/>
  <cols>
    <col min="1" max="1" width="3.7109375" style="127" customWidth="1"/>
    <col min="2" max="2" width="6.00390625" style="127" customWidth="1"/>
    <col min="3" max="3" width="20.7109375" style="127" customWidth="1"/>
    <col min="4" max="4" width="18.00390625" style="127" customWidth="1"/>
    <col min="5" max="5" width="4.57421875" style="127" customWidth="1"/>
    <col min="6" max="6" width="0.42578125" style="161" customWidth="1"/>
    <col min="7" max="7" width="3.7109375" style="127" customWidth="1"/>
    <col min="8" max="8" width="6.140625" style="127" customWidth="1"/>
    <col min="9" max="9" width="20.7109375" style="127" customWidth="1"/>
    <col min="10" max="10" width="18.00390625" style="127" customWidth="1"/>
    <col min="11" max="11" width="4.57421875" style="127" customWidth="1"/>
    <col min="12" max="16384" width="9.140625" style="127" customWidth="1"/>
  </cols>
  <sheetData>
    <row r="1" spans="1:11" ht="52.5" customHeight="1">
      <c r="A1" s="322" t="s">
        <v>121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s="129" customFormat="1" ht="21" customHeight="1">
      <c r="A2" s="324" t="s">
        <v>110</v>
      </c>
      <c r="B2" s="324"/>
      <c r="C2" s="327" t="str">
        <f>'[4]Eingabeblatt '!B3</f>
        <v>2351 Wr. Neudorf, Eumigweg 2</v>
      </c>
      <c r="D2" s="327"/>
      <c r="E2" s="327"/>
      <c r="F2" s="128"/>
      <c r="G2" s="324" t="s">
        <v>111</v>
      </c>
      <c r="H2" s="324"/>
      <c r="I2" s="341" t="str">
        <f>'[4]Eingabeblatt '!B2</f>
        <v>FZZ</v>
      </c>
      <c r="J2" s="341"/>
      <c r="K2" s="341"/>
    </row>
    <row r="3" spans="1:11" s="129" customFormat="1" ht="21" customHeight="1">
      <c r="A3" s="324" t="s">
        <v>112</v>
      </c>
      <c r="B3" s="324"/>
      <c r="C3" s="328">
        <v>41412</v>
      </c>
      <c r="D3" s="328"/>
      <c r="E3" s="328"/>
      <c r="F3" s="130"/>
      <c r="G3" s="324" t="s">
        <v>113</v>
      </c>
      <c r="H3" s="324"/>
      <c r="I3" s="342">
        <v>0.375</v>
      </c>
      <c r="J3" s="342"/>
      <c r="K3" s="342"/>
    </row>
    <row r="4" spans="1:11" s="129" customFormat="1" ht="21" customHeight="1">
      <c r="A4" s="340" t="s">
        <v>114</v>
      </c>
      <c r="B4" s="340"/>
      <c r="C4" s="326" t="s">
        <v>122</v>
      </c>
      <c r="D4" s="326"/>
      <c r="E4" s="326"/>
      <c r="F4" s="130"/>
      <c r="G4" s="324" t="s">
        <v>115</v>
      </c>
      <c r="H4" s="324"/>
      <c r="I4" s="326"/>
      <c r="J4" s="326"/>
      <c r="K4" s="326"/>
    </row>
    <row r="5" spans="1:11" s="129" customFormat="1" ht="21" customHeight="1">
      <c r="A5" s="131"/>
      <c r="B5" s="131"/>
      <c r="C5" s="132"/>
      <c r="D5" s="132"/>
      <c r="E5" s="132"/>
      <c r="F5" s="130"/>
      <c r="G5" s="131"/>
      <c r="H5" s="131"/>
      <c r="I5" s="131"/>
      <c r="J5" s="133"/>
      <c r="K5" s="133"/>
    </row>
    <row r="6" spans="1:11" ht="12" customHeight="1" thickBot="1">
      <c r="A6" s="332"/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2" s="138" customFormat="1" ht="39.75" customHeight="1">
      <c r="A7" s="134"/>
      <c r="B7" s="135"/>
      <c r="C7" s="333" t="str">
        <f>'[4]Eingabeblatt '!H6</f>
        <v>KV Wr. Neudorf</v>
      </c>
      <c r="D7" s="334"/>
      <c r="E7" s="335"/>
      <c r="F7" s="136"/>
      <c r="G7" s="134"/>
      <c r="H7" s="135"/>
      <c r="I7" s="333" t="s">
        <v>123</v>
      </c>
      <c r="J7" s="334"/>
      <c r="K7" s="335"/>
      <c r="L7" s="137"/>
    </row>
    <row r="8" spans="1:12" s="143" customFormat="1" ht="18" customHeight="1" thickBot="1">
      <c r="A8" s="139" t="s">
        <v>116</v>
      </c>
      <c r="B8" s="140" t="s">
        <v>117</v>
      </c>
      <c r="C8" s="336" t="s">
        <v>29</v>
      </c>
      <c r="D8" s="336"/>
      <c r="E8" s="337"/>
      <c r="F8" s="141"/>
      <c r="G8" s="139" t="s">
        <v>116</v>
      </c>
      <c r="H8" s="140" t="s">
        <v>117</v>
      </c>
      <c r="I8" s="329" t="s">
        <v>31</v>
      </c>
      <c r="J8" s="330"/>
      <c r="K8" s="331"/>
      <c r="L8" s="142"/>
    </row>
    <row r="9" spans="1:11" ht="3" customHeight="1" thickBot="1">
      <c r="A9" s="338"/>
      <c r="B9" s="332"/>
      <c r="C9" s="332"/>
      <c r="D9" s="332"/>
      <c r="E9" s="332"/>
      <c r="F9" s="332"/>
      <c r="G9" s="332"/>
      <c r="H9" s="332"/>
      <c r="I9" s="332"/>
      <c r="J9" s="332"/>
      <c r="K9" s="339"/>
    </row>
    <row r="10" spans="1:11" s="148" customFormat="1" ht="39.75" customHeight="1">
      <c r="A10" s="144" t="s">
        <v>68</v>
      </c>
      <c r="B10" s="145" t="s">
        <v>118</v>
      </c>
      <c r="C10" s="325" t="s">
        <v>119</v>
      </c>
      <c r="D10" s="325"/>
      <c r="E10" s="146" t="s">
        <v>120</v>
      </c>
      <c r="F10" s="147"/>
      <c r="G10" s="144" t="s">
        <v>68</v>
      </c>
      <c r="H10" s="145" t="s">
        <v>118</v>
      </c>
      <c r="I10" s="325" t="s">
        <v>119</v>
      </c>
      <c r="J10" s="325"/>
      <c r="K10" s="146" t="s">
        <v>120</v>
      </c>
    </row>
    <row r="11" spans="1:11" s="129" customFormat="1" ht="41.25" customHeight="1">
      <c r="A11" s="149">
        <f>IF('[4]Eingabeblatt '!B12="","",'[4]Eingabeblatt '!B12)</f>
      </c>
      <c r="B11" s="150"/>
      <c r="C11" s="151" t="s">
        <v>127</v>
      </c>
      <c r="D11" s="152" t="s">
        <v>106</v>
      </c>
      <c r="E11" s="153">
        <f>'[4]Eingabeblatt '!F12</f>
        <v>1</v>
      </c>
      <c r="F11" s="154"/>
      <c r="G11" s="149">
        <f>IF('[4]Eingabeblatt '!B26="","",'[4]Eingabeblatt '!B26)</f>
      </c>
      <c r="H11" s="155"/>
      <c r="I11" s="151"/>
      <c r="J11" s="126"/>
      <c r="K11" s="153">
        <v>2</v>
      </c>
    </row>
    <row r="12" spans="1:11" s="129" customFormat="1" ht="41.25" customHeight="1">
      <c r="A12" s="149"/>
      <c r="B12" s="150"/>
      <c r="C12" s="151" t="str">
        <f>'[4]Eingabeblatt '!D12</f>
        <v>BURNADZ</v>
      </c>
      <c r="D12" s="152" t="str">
        <f>'[4]Eingabeblatt '!E12</f>
        <v>Werner</v>
      </c>
      <c r="E12" s="153">
        <v>3</v>
      </c>
      <c r="F12" s="154"/>
      <c r="G12" s="149"/>
      <c r="H12" s="155"/>
      <c r="I12" s="151"/>
      <c r="J12" s="126"/>
      <c r="K12" s="153">
        <v>4</v>
      </c>
    </row>
    <row r="13" spans="1:11" s="129" customFormat="1" ht="41.25" customHeight="1">
      <c r="A13" s="149"/>
      <c r="B13" s="150"/>
      <c r="C13" s="151" t="s">
        <v>133</v>
      </c>
      <c r="D13" s="152" t="s">
        <v>105</v>
      </c>
      <c r="E13" s="153">
        <v>1</v>
      </c>
      <c r="F13" s="154"/>
      <c r="G13" s="149"/>
      <c r="H13" s="155"/>
      <c r="I13" s="151"/>
      <c r="J13" s="126"/>
      <c r="K13" s="153">
        <v>2</v>
      </c>
    </row>
    <row r="14" spans="1:11" s="129" customFormat="1" ht="41.25" customHeight="1">
      <c r="A14" s="149"/>
      <c r="B14" s="150"/>
      <c r="C14" s="151" t="s">
        <v>128</v>
      </c>
      <c r="D14" s="152" t="s">
        <v>129</v>
      </c>
      <c r="E14" s="153">
        <v>3</v>
      </c>
      <c r="F14" s="154"/>
      <c r="G14" s="149"/>
      <c r="H14" s="155"/>
      <c r="I14" s="151"/>
      <c r="J14" s="126"/>
      <c r="K14" s="153">
        <v>4</v>
      </c>
    </row>
    <row r="15" spans="1:11" s="129" customFormat="1" ht="41.25" customHeight="1">
      <c r="A15" s="149"/>
      <c r="B15" s="150"/>
      <c r="C15" s="151" t="s">
        <v>130</v>
      </c>
      <c r="D15" s="152" t="s">
        <v>109</v>
      </c>
      <c r="E15" s="153">
        <v>1</v>
      </c>
      <c r="F15" s="154"/>
      <c r="G15" s="149"/>
      <c r="H15" s="155"/>
      <c r="I15" s="151"/>
      <c r="J15" s="126"/>
      <c r="K15" s="153">
        <v>2</v>
      </c>
    </row>
    <row r="16" spans="1:11" s="129" customFormat="1" ht="41.25" customHeight="1">
      <c r="A16" s="149"/>
      <c r="B16" s="150"/>
      <c r="C16" s="151" t="s">
        <v>102</v>
      </c>
      <c r="D16" s="152" t="s">
        <v>103</v>
      </c>
      <c r="E16" s="153">
        <v>3</v>
      </c>
      <c r="F16" s="154"/>
      <c r="G16" s="149"/>
      <c r="H16" s="155"/>
      <c r="I16" s="151"/>
      <c r="J16" s="126"/>
      <c r="K16" s="153">
        <v>4</v>
      </c>
    </row>
    <row r="17" spans="1:11" s="129" customFormat="1" ht="41.25" customHeight="1">
      <c r="A17" s="149"/>
      <c r="B17" s="150"/>
      <c r="C17" s="151" t="s">
        <v>131</v>
      </c>
      <c r="D17" s="152" t="s">
        <v>132</v>
      </c>
      <c r="E17" s="153">
        <v>1</v>
      </c>
      <c r="F17" s="154"/>
      <c r="G17" s="149"/>
      <c r="H17" s="155"/>
      <c r="I17" s="151"/>
      <c r="J17" s="126"/>
      <c r="K17" s="153">
        <v>2</v>
      </c>
    </row>
    <row r="18" spans="1:11" s="129" customFormat="1" ht="41.25" customHeight="1">
      <c r="A18" s="149"/>
      <c r="B18" s="150"/>
      <c r="C18" s="151" t="s">
        <v>104</v>
      </c>
      <c r="D18" s="152" t="s">
        <v>105</v>
      </c>
      <c r="E18" s="153">
        <v>3</v>
      </c>
      <c r="F18" s="154"/>
      <c r="G18" s="149"/>
      <c r="H18" s="155"/>
      <c r="I18" s="151"/>
      <c r="J18" s="126"/>
      <c r="K18" s="153">
        <v>4</v>
      </c>
    </row>
    <row r="19" spans="1:11" s="129" customFormat="1" ht="41.25" customHeight="1">
      <c r="A19" s="149"/>
      <c r="B19" s="150"/>
      <c r="C19" s="151" t="s">
        <v>134</v>
      </c>
      <c r="D19" s="152" t="s">
        <v>124</v>
      </c>
      <c r="E19" s="153">
        <v>1</v>
      </c>
      <c r="F19" s="154"/>
      <c r="G19" s="149"/>
      <c r="H19" s="155"/>
      <c r="I19" s="151"/>
      <c r="J19" s="126"/>
      <c r="K19" s="153">
        <v>2</v>
      </c>
    </row>
    <row r="20" spans="1:11" s="129" customFormat="1" ht="41.25" customHeight="1" thickBot="1">
      <c r="A20" s="156"/>
      <c r="B20" s="157"/>
      <c r="C20" s="151" t="s">
        <v>135</v>
      </c>
      <c r="D20" s="152" t="s">
        <v>125</v>
      </c>
      <c r="E20" s="160">
        <v>3</v>
      </c>
      <c r="F20" s="154"/>
      <c r="G20" s="156"/>
      <c r="H20" s="157"/>
      <c r="I20" s="158"/>
      <c r="J20" s="159"/>
      <c r="K20" s="160">
        <v>4</v>
      </c>
    </row>
  </sheetData>
  <sheetProtection/>
  <mergeCells count="21">
    <mergeCell ref="C10:D10"/>
    <mergeCell ref="A4:B4"/>
    <mergeCell ref="A3:B3"/>
    <mergeCell ref="I2:K2"/>
    <mergeCell ref="I3:K3"/>
    <mergeCell ref="C8:E8"/>
    <mergeCell ref="A9:K9"/>
    <mergeCell ref="G2:H2"/>
    <mergeCell ref="G4:H4"/>
    <mergeCell ref="A2:B2"/>
    <mergeCell ref="I7:K7"/>
    <mergeCell ref="A1:K1"/>
    <mergeCell ref="G3:H3"/>
    <mergeCell ref="I10:J10"/>
    <mergeCell ref="I4:K4"/>
    <mergeCell ref="C2:E2"/>
    <mergeCell ref="C3:E3"/>
    <mergeCell ref="C4:E4"/>
    <mergeCell ref="I8:K8"/>
    <mergeCell ref="A6:K6"/>
    <mergeCell ref="C7:E7"/>
  </mergeCells>
  <printOptions horizontalCentered="1"/>
  <pageMargins left="0.3937007874015748" right="0.3937007874015748" top="0.6" bottom="0.7874015748031497" header="0.32" footer="0.275590551181102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Runde/Spielbericht Herren1</dc:title>
  <dc:subject/>
  <dc:creator>Zirps</dc:creator>
  <cp:keywords/>
  <dc:description/>
  <cp:lastModifiedBy>WN</cp:lastModifiedBy>
  <cp:lastPrinted>2019-06-01T13:16:00Z</cp:lastPrinted>
  <dcterms:created xsi:type="dcterms:W3CDTF">1998-07-24T21:47:57Z</dcterms:created>
  <dcterms:modified xsi:type="dcterms:W3CDTF">2019-06-01T13:16:06Z</dcterms:modified>
  <cp:category/>
  <cp:version/>
  <cp:contentType/>
  <cp:contentStatus/>
</cp:coreProperties>
</file>